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Y129" i="1" l="1"/>
  <c r="Y128" i="1"/>
  <c r="Y127" i="1"/>
  <c r="Y126" i="1"/>
  <c r="X129" i="1"/>
  <c r="X128" i="1"/>
  <c r="X127" i="1"/>
  <c r="X126" i="1"/>
  <c r="W54" i="1" l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V53" i="1" l="1"/>
  <c r="U53" i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W53" i="1"/>
  <c r="U52" i="1"/>
  <c r="V52" i="1"/>
  <c r="W52" i="1" s="1"/>
  <c r="U51" i="1"/>
  <c r="V51" i="1"/>
  <c r="W51" i="1" s="1"/>
  <c r="U50" i="1"/>
  <c r="V50" i="1"/>
  <c r="W50" i="1" s="1"/>
  <c r="U49" i="1"/>
  <c r="V49" i="1" s="1"/>
  <c r="W49" i="1" s="1"/>
  <c r="U48" i="1"/>
  <c r="V48" i="1" s="1"/>
  <c r="W48" i="1" s="1"/>
  <c r="U47" i="1"/>
  <c r="V47" i="1" s="1"/>
  <c r="W47" i="1" s="1"/>
  <c r="U46" i="1"/>
  <c r="V46" i="1"/>
  <c r="W46" i="1" s="1"/>
  <c r="U45" i="1"/>
  <c r="V45" i="1"/>
  <c r="W45" i="1" s="1"/>
  <c r="U44" i="1"/>
  <c r="V44" i="1"/>
  <c r="W44" i="1" s="1"/>
  <c r="U43" i="1"/>
  <c r="V43" i="1"/>
  <c r="W43" i="1" s="1"/>
  <c r="U42" i="1"/>
  <c r="V42" i="1" s="1"/>
  <c r="W42" i="1" s="1"/>
  <c r="U41" i="1"/>
  <c r="V41" i="1" s="1"/>
  <c r="W41" i="1" s="1"/>
  <c r="U40" i="1"/>
  <c r="V40" i="1" s="1"/>
  <c r="W40" i="1" s="1"/>
  <c r="U39" i="1"/>
  <c r="V39" i="1" s="1"/>
  <c r="W39" i="1" s="1"/>
  <c r="U38" i="1"/>
  <c r="V38" i="1" s="1"/>
  <c r="W38" i="1" s="1"/>
  <c r="U37" i="1"/>
  <c r="V37" i="1"/>
  <c r="W37" i="1" s="1"/>
  <c r="U36" i="1"/>
  <c r="V36" i="1" s="1"/>
  <c r="W36" i="1" s="1"/>
  <c r="U35" i="1"/>
  <c r="V35" i="1" s="1"/>
  <c r="W35" i="1" s="1"/>
  <c r="U34" i="1"/>
  <c r="V34" i="1"/>
  <c r="W34" i="1"/>
  <c r="U33" i="1"/>
  <c r="V33" i="1" s="1"/>
  <c r="W33" i="1" s="1"/>
  <c r="U32" i="1"/>
  <c r="V32" i="1" s="1"/>
  <c r="W32" i="1" s="1"/>
  <c r="U31" i="1"/>
  <c r="V31" i="1"/>
  <c r="W31" i="1"/>
  <c r="U30" i="1"/>
  <c r="V30" i="1"/>
  <c r="W30" i="1" s="1"/>
  <c r="U29" i="1"/>
  <c r="V29" i="1" s="1"/>
  <c r="W29" i="1" s="1"/>
  <c r="U28" i="1"/>
  <c r="V28" i="1" s="1"/>
  <c r="W28" i="1" s="1"/>
  <c r="U27" i="1"/>
  <c r="V27" i="1"/>
  <c r="W27" i="1" s="1"/>
  <c r="U26" i="1"/>
  <c r="V26" i="1" s="1"/>
  <c r="W26" i="1" s="1"/>
  <c r="U25" i="1"/>
  <c r="V25" i="1"/>
  <c r="W25" i="1" s="1"/>
  <c r="U24" i="1"/>
  <c r="V24" i="1" s="1"/>
  <c r="W24" i="1" s="1"/>
  <c r="U23" i="1"/>
  <c r="V23" i="1"/>
  <c r="W23" i="1"/>
  <c r="U22" i="1"/>
  <c r="V22" i="1"/>
  <c r="W22" i="1" s="1"/>
  <c r="U21" i="1"/>
  <c r="V21" i="1"/>
  <c r="W21" i="1" s="1"/>
  <c r="U20" i="1"/>
  <c r="V20" i="1" s="1"/>
  <c r="W20" i="1" s="1"/>
  <c r="U19" i="1"/>
  <c r="V19" i="1" s="1"/>
  <c r="W19" i="1" s="1"/>
  <c r="U18" i="1"/>
  <c r="V18" i="1"/>
  <c r="W18" i="1" s="1"/>
  <c r="U17" i="1"/>
  <c r="V17" i="1" s="1"/>
  <c r="W17" i="1" s="1"/>
  <c r="U13" i="1" l="1"/>
  <c r="V13" i="1" s="1"/>
  <c r="U14" i="1"/>
  <c r="V14" i="1" s="1"/>
  <c r="U15" i="1"/>
  <c r="V15" i="1" s="1"/>
  <c r="W15" i="1" s="1"/>
  <c r="U16" i="1"/>
  <c r="V16" i="1" s="1"/>
  <c r="W16" i="1" s="1"/>
  <c r="W14" i="1" l="1"/>
  <c r="W13" i="1"/>
</calcChain>
</file>

<file path=xl/sharedStrings.xml><?xml version="1.0" encoding="utf-8"?>
<sst xmlns="http://schemas.openxmlformats.org/spreadsheetml/2006/main" count="25" uniqueCount="24">
  <si>
    <t>Код школы</t>
  </si>
  <si>
    <t>Код класса</t>
  </si>
  <si>
    <t xml:space="preserve">Всего страниц </t>
  </si>
  <si>
    <t>Дата проведения:</t>
  </si>
  <si>
    <t>Данные для всех учащихся внесены</t>
  </si>
  <si>
    <t>ДА</t>
  </si>
  <si>
    <t xml:space="preserve">РЕЗУЛЬТАТЫ ВЫПОЛНЕНИЯ  РАБОТЫ </t>
  </si>
  <si>
    <t>№ п/п</t>
  </si>
  <si>
    <t>№ учащегося</t>
  </si>
  <si>
    <t>ИТОГОВЫЙ БАЛЛ</t>
  </si>
  <si>
    <t>Процент от максимального балла за всю работу</t>
  </si>
  <si>
    <t>Уровень достижений</t>
  </si>
  <si>
    <t>Nуч</t>
  </si>
  <si>
    <t>Вариант</t>
  </si>
  <si>
    <t>Балл</t>
  </si>
  <si>
    <t>%вып</t>
  </si>
  <si>
    <t>Уровень</t>
  </si>
  <si>
    <t>участников</t>
  </si>
  <si>
    <t>нет</t>
  </si>
  <si>
    <t>Замятина Лариса Николаевна</t>
  </si>
  <si>
    <t>базовый</t>
  </si>
  <si>
    <t>пониженый</t>
  </si>
  <si>
    <t>недостаточный</t>
  </si>
  <si>
    <t>повышенный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</si>
</sst>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vertical="center"/>
      <protection locked="0" hidden="1"/>
    </xf>
    <xf numFmtId="0" fontId="0" fillId="0" borderId="0" xfId="0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horizontal="right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right"/>
      <protection hidden="1"/>
    </xf>
    <xf numFmtId="0" fontId="9" fillId="2" borderId="6" xfId="0" applyFont="1" applyFill="1" applyBorder="1" applyAlignment="1" applyProtection="1">
      <alignment horizontal="center" vertical="center"/>
      <protection locked="0" hidden="1"/>
    </xf>
    <xf numFmtId="0" fontId="9" fillId="2" borderId="0" xfId="0" applyFont="1" applyFill="1" applyBorder="1" applyAlignment="1" applyProtection="1">
      <alignment horizontal="center" vertical="center"/>
      <protection locked="0" hidden="1"/>
    </xf>
    <xf numFmtId="0" fontId="10" fillId="2" borderId="0" xfId="0" applyFont="1" applyFill="1" applyBorder="1" applyAlignment="1" applyProtection="1">
      <protection hidden="1"/>
    </xf>
    <xf numFmtId="0" fontId="0" fillId="2" borderId="0" xfId="0" applyFill="1" applyBorder="1" applyAlignment="1"/>
    <xf numFmtId="0" fontId="11" fillId="3" borderId="9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15" xfId="0" applyFont="1" applyFill="1" applyBorder="1" applyAlignment="1"/>
    <xf numFmtId="0" fontId="11" fillId="3" borderId="15" xfId="0" applyFont="1" applyFill="1" applyBorder="1" applyAlignment="1">
      <alignment horizontal="center" textRotation="90"/>
    </xf>
    <xf numFmtId="0" fontId="11" fillId="3" borderId="0" xfId="0" applyFont="1" applyFill="1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9" xfId="0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vertical="center" wrapText="1"/>
      <protection hidden="1"/>
    </xf>
    <xf numFmtId="0" fontId="5" fillId="2" borderId="21" xfId="0" applyFont="1" applyFill="1" applyBorder="1" applyAlignment="1" applyProtection="1">
      <alignment vertical="center" wrapText="1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 horizontal="center"/>
      <protection hidden="1"/>
    </xf>
    <xf numFmtId="0" fontId="5" fillId="2" borderId="22" xfId="0" applyFont="1" applyFill="1" applyBorder="1" applyAlignment="1" applyProtection="1">
      <alignment vertical="center" wrapText="1"/>
      <protection hidden="1"/>
    </xf>
    <xf numFmtId="0" fontId="5" fillId="2" borderId="24" xfId="0" applyFont="1" applyFill="1" applyBorder="1" applyAlignment="1" applyProtection="1">
      <alignment vertical="center" wrapText="1"/>
      <protection hidden="1"/>
    </xf>
    <xf numFmtId="0" fontId="0" fillId="0" borderId="22" xfId="0" applyBorder="1"/>
    <xf numFmtId="0" fontId="9" fillId="0" borderId="0" xfId="0" applyFont="1" applyFill="1" applyBorder="1" applyAlignment="1" applyProtection="1">
      <alignment horizontal="center" vertical="center" textRotation="90" wrapText="1"/>
      <protection hidden="1"/>
    </xf>
    <xf numFmtId="0" fontId="13" fillId="0" borderId="22" xfId="0" applyFont="1" applyBorder="1"/>
    <xf numFmtId="0" fontId="12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1" fontId="1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vertical="center" wrapText="1"/>
      <protection hidden="1"/>
    </xf>
    <xf numFmtId="0" fontId="5" fillId="2" borderId="27" xfId="0" applyFont="1" applyFill="1" applyBorder="1" applyAlignment="1" applyProtection="1">
      <alignment vertical="center" wrapText="1"/>
      <protection hidden="1"/>
    </xf>
    <xf numFmtId="0" fontId="0" fillId="0" borderId="26" xfId="0" applyBorder="1"/>
    <xf numFmtId="0" fontId="12" fillId="0" borderId="27" xfId="0" applyNumberFormat="1" applyFont="1" applyFill="1" applyBorder="1" applyAlignment="1" applyProtection="1">
      <alignment horizontal="center" vertical="center" wrapText="1"/>
      <protection hidden="1"/>
    </xf>
    <xf numFmtId="1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0" fillId="0" borderId="16" xfId="0" applyBorder="1" applyAlignment="1">
      <alignment horizontal="center"/>
    </xf>
    <xf numFmtId="0" fontId="13" fillId="4" borderId="23" xfId="0" applyFont="1" applyFill="1" applyBorder="1" applyAlignment="1" applyProtection="1">
      <alignment horizontal="center"/>
      <protection hidden="1"/>
    </xf>
    <xf numFmtId="0" fontId="5" fillId="4" borderId="22" xfId="0" applyFont="1" applyFill="1" applyBorder="1" applyAlignment="1" applyProtection="1">
      <alignment vertical="center" wrapText="1"/>
      <protection hidden="1"/>
    </xf>
    <xf numFmtId="0" fontId="5" fillId="4" borderId="24" xfId="0" applyFont="1" applyFill="1" applyBorder="1" applyAlignment="1" applyProtection="1">
      <alignment vertical="center" wrapText="1"/>
      <protection hidden="1"/>
    </xf>
    <xf numFmtId="0" fontId="13" fillId="4" borderId="22" xfId="0" applyFont="1" applyFill="1" applyBorder="1"/>
    <xf numFmtId="0" fontId="12" fillId="4" borderId="24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2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16" xfId="0" applyFont="1" applyFill="1" applyBorder="1" applyAlignment="1" applyProtection="1">
      <alignment horizontal="center"/>
      <protection hidden="1"/>
    </xf>
    <xf numFmtId="0" fontId="13" fillId="4" borderId="0" xfId="0" applyFont="1" applyFill="1"/>
    <xf numFmtId="0" fontId="0" fillId="4" borderId="19" xfId="0" applyFill="1" applyBorder="1" applyAlignment="1" applyProtection="1">
      <alignment horizontal="center"/>
      <protection hidden="1"/>
    </xf>
    <xf numFmtId="0" fontId="0" fillId="4" borderId="22" xfId="0" applyFill="1" applyBorder="1"/>
    <xf numFmtId="0" fontId="0" fillId="4" borderId="16" xfId="0" applyFill="1" applyBorder="1" applyAlignment="1" applyProtection="1">
      <alignment horizontal="center"/>
      <protection hidden="1"/>
    </xf>
    <xf numFmtId="0" fontId="0" fillId="4" borderId="0" xfId="0" applyFill="1"/>
    <xf numFmtId="0" fontId="0" fillId="4" borderId="23" xfId="0" applyFill="1" applyBorder="1" applyAlignment="1" applyProtection="1">
      <alignment horizontal="center"/>
      <protection hidden="1"/>
    </xf>
    <xf numFmtId="0" fontId="12" fillId="4" borderId="27" xfId="0" applyNumberFormat="1" applyFont="1" applyFill="1" applyBorder="1" applyAlignment="1" applyProtection="1">
      <alignment horizontal="center" vertical="center" wrapText="1"/>
      <protection hidden="1"/>
    </xf>
    <xf numFmtId="1" fontId="12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0" fillId="2" borderId="3" xfId="0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left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14" fontId="6" fillId="2" borderId="4" xfId="0" applyNumberFormat="1" applyFont="1" applyFill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protection locked="0"/>
    </xf>
    <xf numFmtId="0" fontId="7" fillId="0" borderId="4" xfId="0" applyFont="1" applyFill="1" applyBorder="1" applyAlignment="1" applyProtection="1">
      <alignment horizontal="center"/>
      <protection hidden="1"/>
    </xf>
    <xf numFmtId="0" fontId="0" fillId="0" borderId="4" xfId="0" applyBorder="1" applyAlignment="1"/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2" fillId="3" borderId="8" xfId="0" applyFont="1" applyFill="1" applyBorder="1" applyAlignment="1" applyProtection="1">
      <alignment horizontal="center" vertical="center" textRotation="90"/>
      <protection hidden="1"/>
    </xf>
    <xf numFmtId="0" fontId="12" fillId="3" borderId="15" xfId="0" applyFont="1" applyFill="1" applyBorder="1" applyAlignment="1" applyProtection="1">
      <alignment horizontal="center" vertical="center" textRotation="90"/>
      <protection hidden="1"/>
    </xf>
    <xf numFmtId="0" fontId="9" fillId="3" borderId="12" xfId="0" applyFont="1" applyFill="1" applyBorder="1" applyAlignment="1" applyProtection="1">
      <alignment horizontal="center" vertical="center" textRotation="90" wrapText="1"/>
      <protection hidden="1"/>
    </xf>
    <xf numFmtId="0" fontId="9" fillId="3" borderId="16" xfId="0" applyFont="1" applyFill="1" applyBorder="1" applyAlignment="1" applyProtection="1">
      <alignment horizontal="center" vertical="center" textRotation="90" wrapText="1"/>
      <protection hidden="1"/>
    </xf>
    <xf numFmtId="0" fontId="9" fillId="3" borderId="13" xfId="0" applyFont="1" applyFill="1" applyBorder="1" applyAlignment="1" applyProtection="1">
      <alignment horizontal="center" vertical="center" textRotation="90" wrapText="1"/>
      <protection hidden="1"/>
    </xf>
    <xf numFmtId="0" fontId="9" fillId="3" borderId="17" xfId="0" applyFont="1" applyFill="1" applyBorder="1" applyAlignment="1" applyProtection="1">
      <alignment horizontal="center" vertical="center" textRotation="90" wrapText="1"/>
      <protection hidden="1"/>
    </xf>
    <xf numFmtId="0" fontId="0" fillId="2" borderId="1" xfId="0" applyFill="1" applyBorder="1" applyAlignment="1"/>
    <xf numFmtId="2" fontId="0" fillId="0" borderId="0" xfId="0" applyNumberFormat="1"/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9"/>
  <sheetViews>
    <sheetView tabSelected="1" topLeftCell="A86" zoomScale="85" zoomScaleNormal="85" workbookViewId="0">
      <selection activeCell="Y126" sqref="Y126:Y129"/>
    </sheetView>
  </sheetViews>
  <sheetFormatPr defaultRowHeight="15" x14ac:dyDescent="0.25"/>
  <cols>
    <col min="4" max="20" width="6" customWidth="1"/>
    <col min="21" max="21" width="10" customWidth="1"/>
    <col min="22" max="22" width="10.85546875" customWidth="1"/>
    <col min="23" max="23" width="24.140625" customWidth="1"/>
  </cols>
  <sheetData>
    <row r="1" spans="1:4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44" ht="15.75" thickBot="1" x14ac:dyDescent="0.3">
      <c r="A2" s="1"/>
      <c r="B2" s="3"/>
      <c r="C2" s="67"/>
      <c r="D2" s="94"/>
      <c r="E2" s="65">
        <v>4</v>
      </c>
      <c r="F2" s="68"/>
      <c r="G2" s="67" t="s">
        <v>0</v>
      </c>
      <c r="H2" s="67"/>
      <c r="I2" s="65">
        <v>8</v>
      </c>
      <c r="J2" s="66"/>
      <c r="K2" s="4"/>
      <c r="L2" s="67" t="s">
        <v>1</v>
      </c>
      <c r="M2" s="67"/>
      <c r="N2" s="65" t="s">
        <v>18</v>
      </c>
      <c r="O2" s="68"/>
      <c r="P2" s="4"/>
      <c r="Q2" s="4"/>
      <c r="R2" s="4"/>
      <c r="S2" s="4"/>
      <c r="T2" s="77" t="s">
        <v>2</v>
      </c>
      <c r="U2" s="78"/>
      <c r="V2" s="5"/>
      <c r="W2" s="6"/>
      <c r="X2" s="1"/>
      <c r="Y2" s="1"/>
      <c r="Z2" s="1"/>
      <c r="AA2" s="1"/>
      <c r="AB2" s="1"/>
      <c r="AC2" s="1"/>
      <c r="AD2" s="4"/>
      <c r="AE2" s="4"/>
      <c r="AF2" s="4"/>
      <c r="AG2" s="4"/>
      <c r="AH2" s="4"/>
      <c r="AI2" s="4"/>
      <c r="AJ2" s="4"/>
      <c r="AK2" s="4"/>
      <c r="AL2" s="4"/>
      <c r="AM2" s="4"/>
      <c r="AN2" s="1"/>
      <c r="AO2" s="1"/>
      <c r="AP2" s="1"/>
      <c r="AQ2" s="1"/>
      <c r="AR2" s="2"/>
    </row>
    <row r="3" spans="1:44" ht="15.75" thickBot="1" x14ac:dyDescent="0.3">
      <c r="A3" s="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2"/>
    </row>
    <row r="4" spans="1:44" ht="15.75" thickBot="1" x14ac:dyDescent="0.3">
      <c r="A4" s="9"/>
      <c r="B4" s="9"/>
      <c r="C4" s="10"/>
      <c r="D4" s="9"/>
      <c r="E4" s="79" t="s">
        <v>19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9"/>
      <c r="AP4" s="9"/>
      <c r="AQ4" s="9"/>
      <c r="AR4" s="13"/>
    </row>
    <row r="5" spans="1:44" ht="15.75" thickBot="1" x14ac:dyDescent="0.3">
      <c r="A5" s="1"/>
      <c r="B5" s="14"/>
      <c r="C5" s="9"/>
      <c r="D5" s="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2"/>
    </row>
    <row r="6" spans="1:44" ht="16.5" thickBot="1" x14ac:dyDescent="0.3">
      <c r="A6" s="1"/>
      <c r="B6" s="1"/>
      <c r="C6" s="15" t="s">
        <v>17</v>
      </c>
      <c r="D6" s="16">
        <v>112</v>
      </c>
      <c r="E6" s="6"/>
      <c r="F6" s="6"/>
      <c r="G6" s="6"/>
      <c r="H6" s="15" t="s">
        <v>3</v>
      </c>
      <c r="I6" s="82">
        <v>44278</v>
      </c>
      <c r="J6" s="83"/>
      <c r="K6" s="83"/>
      <c r="L6" s="83"/>
      <c r="M6" s="17"/>
      <c r="N6" s="17"/>
      <c r="O6" s="17"/>
      <c r="P6" s="17"/>
      <c r="Q6" s="8"/>
      <c r="R6" s="8"/>
      <c r="S6" s="8"/>
      <c r="T6" s="8"/>
      <c r="U6" s="18" t="s">
        <v>4</v>
      </c>
      <c r="V6" s="19" t="s">
        <v>5</v>
      </c>
      <c r="W6" s="1"/>
      <c r="X6" s="1"/>
      <c r="Y6" s="1"/>
      <c r="Z6" s="1"/>
      <c r="AA6" s="1"/>
      <c r="AB6" s="20"/>
      <c r="AC6" s="2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8"/>
      <c r="AP6" s="8"/>
      <c r="AQ6" s="8"/>
      <c r="AR6" s="2"/>
    </row>
    <row r="7" spans="1:44" x14ac:dyDescent="0.25">
      <c r="A7" s="1"/>
      <c r="B7" s="2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2"/>
    </row>
    <row r="8" spans="1:44" ht="16.5" thickBot="1" x14ac:dyDescent="0.3">
      <c r="A8" s="84" t="s">
        <v>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22"/>
      <c r="AQ8" s="22"/>
      <c r="AR8" s="2"/>
    </row>
    <row r="9" spans="1:44" ht="15" customHeight="1" x14ac:dyDescent="0.25">
      <c r="A9" s="86" t="s">
        <v>7</v>
      </c>
      <c r="B9" s="88" t="s">
        <v>8</v>
      </c>
      <c r="C9" s="23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1"/>
      <c r="U9" s="90" t="s">
        <v>9</v>
      </c>
      <c r="V9" s="92" t="s">
        <v>10</v>
      </c>
      <c r="W9" s="75" t="s">
        <v>11</v>
      </c>
    </row>
    <row r="10" spans="1:44" ht="49.5" customHeight="1" x14ac:dyDescent="0.25">
      <c r="A10" s="87"/>
      <c r="B10" s="89"/>
      <c r="C10" s="24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  <c r="U10" s="91"/>
      <c r="V10" s="93"/>
      <c r="W10" s="76"/>
    </row>
    <row r="11" spans="1:44" ht="15.75" thickBot="1" x14ac:dyDescent="0.3">
      <c r="A11" s="87"/>
      <c r="B11" s="89"/>
      <c r="C11" s="2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91"/>
      <c r="V11" s="93"/>
      <c r="W11" s="76"/>
    </row>
    <row r="12" spans="1:44" ht="32.25" customHeight="1" thickBot="1" x14ac:dyDescent="0.3">
      <c r="A12" s="25" t="s">
        <v>7</v>
      </c>
      <c r="B12" s="26" t="s">
        <v>12</v>
      </c>
      <c r="C12" s="27" t="s">
        <v>13</v>
      </c>
      <c r="D12" s="38">
        <v>1</v>
      </c>
      <c r="E12" s="38">
        <v>2</v>
      </c>
      <c r="F12" s="38">
        <v>3</v>
      </c>
      <c r="G12" s="38">
        <v>4</v>
      </c>
      <c r="H12" s="38">
        <v>5</v>
      </c>
      <c r="I12" s="38">
        <v>6</v>
      </c>
      <c r="J12" s="38">
        <v>7</v>
      </c>
      <c r="K12" s="38">
        <v>8</v>
      </c>
      <c r="L12" s="38">
        <v>9</v>
      </c>
      <c r="M12" s="38">
        <v>10</v>
      </c>
      <c r="N12" s="38">
        <v>11</v>
      </c>
      <c r="O12" s="38">
        <v>12</v>
      </c>
      <c r="P12" s="38">
        <v>13</v>
      </c>
      <c r="Q12" s="38">
        <v>14</v>
      </c>
      <c r="R12" s="38">
        <v>15</v>
      </c>
      <c r="S12" s="38">
        <v>16</v>
      </c>
      <c r="T12" s="38">
        <v>17</v>
      </c>
      <c r="U12" s="37" t="s">
        <v>14</v>
      </c>
      <c r="V12" s="40" t="s">
        <v>15</v>
      </c>
      <c r="W12" s="28" t="s">
        <v>16</v>
      </c>
    </row>
    <row r="13" spans="1:44" x14ac:dyDescent="0.25">
      <c r="A13" s="29">
        <v>1</v>
      </c>
      <c r="B13" s="30">
        <v>3</v>
      </c>
      <c r="C13" s="31">
        <v>2</v>
      </c>
      <c r="D13" s="36">
        <v>1</v>
      </c>
      <c r="E13" s="36">
        <v>1</v>
      </c>
      <c r="F13" s="36">
        <v>0</v>
      </c>
      <c r="G13" s="36">
        <v>0</v>
      </c>
      <c r="H13" s="36">
        <v>0</v>
      </c>
      <c r="I13" s="36">
        <v>0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9">
        <f t="shared" ref="U13:U76" si="0">SUM(D13:T13)</f>
        <v>5</v>
      </c>
      <c r="V13" s="41">
        <f>(U13/26)*100</f>
        <v>19.230769230769234</v>
      </c>
      <c r="W13" s="32" t="str">
        <f>IF(V13&lt;30,"недостаточный",IF(AND(V13&gt;=30,V13&lt;=49),"пониженый",IF(AND(V13&gt;=50,V13&lt;75),"базовый",IF(V13&gt;=75,"повышенный"))))</f>
        <v>недостаточный</v>
      </c>
    </row>
    <row r="14" spans="1:44" x14ac:dyDescent="0.25">
      <c r="A14" s="33">
        <v>2</v>
      </c>
      <c r="B14" s="34">
        <v>9</v>
      </c>
      <c r="C14" s="35">
        <v>2</v>
      </c>
      <c r="D14" s="36">
        <v>0</v>
      </c>
      <c r="E14" s="36">
        <v>0</v>
      </c>
      <c r="F14" s="36">
        <v>0</v>
      </c>
      <c r="G14" s="36">
        <v>2</v>
      </c>
      <c r="H14" s="36">
        <v>1</v>
      </c>
      <c r="I14" s="36">
        <v>0</v>
      </c>
      <c r="J14" s="36">
        <v>2</v>
      </c>
      <c r="K14" s="36">
        <v>1</v>
      </c>
      <c r="L14" s="36">
        <v>1</v>
      </c>
      <c r="M14" s="36">
        <v>1</v>
      </c>
      <c r="N14" s="36">
        <v>1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9">
        <f t="shared" si="0"/>
        <v>10</v>
      </c>
      <c r="V14" s="41">
        <f t="shared" ref="V14:V77" si="1">(U14/26)*100</f>
        <v>38.461538461538467</v>
      </c>
      <c r="W14" s="32" t="str">
        <f t="shared" ref="W14:W77" si="2">IF(V14&lt;30,"недостаточный",IF(AND(V14&gt;=30,V14&lt;=49),"пониженый",IF(AND(V14&gt;=50,V14&lt;75),"базовый",IF(V14&gt;=75,"повышенный"))))</f>
        <v>пониженый</v>
      </c>
    </row>
    <row r="15" spans="1:44" x14ac:dyDescent="0.25">
      <c r="A15" s="33">
        <v>3</v>
      </c>
      <c r="B15" s="34">
        <v>10</v>
      </c>
      <c r="C15" s="35">
        <v>2</v>
      </c>
      <c r="D15" s="36">
        <v>0</v>
      </c>
      <c r="E15" s="36">
        <v>0</v>
      </c>
      <c r="F15" s="36">
        <v>1</v>
      </c>
      <c r="G15" s="36">
        <v>1</v>
      </c>
      <c r="H15" s="36">
        <v>0</v>
      </c>
      <c r="I15" s="36">
        <v>1</v>
      </c>
      <c r="J15" s="36">
        <v>1</v>
      </c>
      <c r="K15" s="36">
        <v>1</v>
      </c>
      <c r="L15" s="36">
        <v>0</v>
      </c>
      <c r="M15" s="36">
        <v>0</v>
      </c>
      <c r="N15" s="36">
        <v>0</v>
      </c>
      <c r="O15" s="36">
        <v>1</v>
      </c>
      <c r="P15" s="36">
        <v>1</v>
      </c>
      <c r="Q15" s="36">
        <v>0</v>
      </c>
      <c r="R15" s="36">
        <v>1</v>
      </c>
      <c r="S15" s="36">
        <v>0</v>
      </c>
      <c r="T15" s="36">
        <v>0</v>
      </c>
      <c r="U15" s="39">
        <f t="shared" si="0"/>
        <v>8</v>
      </c>
      <c r="V15" s="41">
        <f t="shared" si="1"/>
        <v>30.76923076923077</v>
      </c>
      <c r="W15" s="32" t="str">
        <f t="shared" si="2"/>
        <v>пониженый</v>
      </c>
    </row>
    <row r="16" spans="1:44" ht="15.75" thickBot="1" x14ac:dyDescent="0.3">
      <c r="A16" s="33">
        <v>4</v>
      </c>
      <c r="B16" s="34">
        <v>11</v>
      </c>
      <c r="C16" s="35">
        <v>2</v>
      </c>
      <c r="D16" s="36">
        <v>0</v>
      </c>
      <c r="E16" s="36">
        <v>0</v>
      </c>
      <c r="F16" s="36">
        <v>1</v>
      </c>
      <c r="G16" s="36">
        <v>2</v>
      </c>
      <c r="H16" s="36">
        <v>0</v>
      </c>
      <c r="I16" s="36">
        <v>0</v>
      </c>
      <c r="J16" s="36">
        <v>1</v>
      </c>
      <c r="K16" s="36">
        <v>1</v>
      </c>
      <c r="L16" s="36">
        <v>1</v>
      </c>
      <c r="M16" s="36">
        <v>0</v>
      </c>
      <c r="N16" s="36">
        <v>1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9">
        <f t="shared" si="0"/>
        <v>7</v>
      </c>
      <c r="V16" s="41">
        <f t="shared" si="1"/>
        <v>26.923076923076923</v>
      </c>
      <c r="W16" s="32" t="str">
        <f t="shared" si="2"/>
        <v>недостаточный</v>
      </c>
    </row>
    <row r="17" spans="1:23" x14ac:dyDescent="0.25">
      <c r="A17" s="29">
        <v>5</v>
      </c>
      <c r="B17" s="34">
        <v>14</v>
      </c>
      <c r="C17" s="35">
        <v>2</v>
      </c>
      <c r="D17" s="36">
        <v>2</v>
      </c>
      <c r="E17" s="36">
        <v>0</v>
      </c>
      <c r="F17" s="36">
        <v>1</v>
      </c>
      <c r="G17" s="36">
        <v>0</v>
      </c>
      <c r="H17" s="36">
        <v>1</v>
      </c>
      <c r="I17" s="36">
        <v>1</v>
      </c>
      <c r="J17" s="36">
        <v>1</v>
      </c>
      <c r="K17" s="36">
        <v>1</v>
      </c>
      <c r="L17" s="36">
        <v>0</v>
      </c>
      <c r="M17" s="36">
        <v>0</v>
      </c>
      <c r="N17" s="36">
        <v>0</v>
      </c>
      <c r="O17" s="36">
        <v>1</v>
      </c>
      <c r="P17" s="36">
        <v>0</v>
      </c>
      <c r="Q17" s="36">
        <v>0</v>
      </c>
      <c r="R17" s="36">
        <v>1</v>
      </c>
      <c r="S17" s="36">
        <v>0</v>
      </c>
      <c r="T17" s="36">
        <v>1</v>
      </c>
      <c r="U17" s="39">
        <f t="shared" si="0"/>
        <v>10</v>
      </c>
      <c r="V17" s="41">
        <f t="shared" si="1"/>
        <v>38.461538461538467</v>
      </c>
      <c r="W17" s="32" t="str">
        <f t="shared" si="2"/>
        <v>пониженый</v>
      </c>
    </row>
    <row r="18" spans="1:23" x14ac:dyDescent="0.25">
      <c r="A18" s="33">
        <v>6</v>
      </c>
      <c r="B18" s="34">
        <v>19</v>
      </c>
      <c r="C18" s="35">
        <v>2</v>
      </c>
      <c r="D18" s="36">
        <v>1</v>
      </c>
      <c r="E18" s="36">
        <v>0</v>
      </c>
      <c r="F18" s="36">
        <v>1</v>
      </c>
      <c r="G18" s="36">
        <v>1</v>
      </c>
      <c r="H18" s="36">
        <v>0</v>
      </c>
      <c r="I18" s="36">
        <v>1</v>
      </c>
      <c r="J18" s="36">
        <v>2</v>
      </c>
      <c r="K18" s="36">
        <v>0</v>
      </c>
      <c r="L18" s="36">
        <v>0</v>
      </c>
      <c r="M18" s="36">
        <v>1</v>
      </c>
      <c r="N18" s="36">
        <v>0</v>
      </c>
      <c r="O18" s="36">
        <v>1</v>
      </c>
      <c r="P18" s="36">
        <v>1</v>
      </c>
      <c r="Q18" s="36">
        <v>0</v>
      </c>
      <c r="R18" s="36">
        <v>0</v>
      </c>
      <c r="S18" s="36">
        <v>0</v>
      </c>
      <c r="T18" s="36">
        <v>0</v>
      </c>
      <c r="U18" s="39">
        <f t="shared" si="0"/>
        <v>9</v>
      </c>
      <c r="V18" s="41">
        <f t="shared" si="1"/>
        <v>34.615384615384613</v>
      </c>
      <c r="W18" s="32" t="str">
        <f t="shared" si="2"/>
        <v>пониженый</v>
      </c>
    </row>
    <row r="19" spans="1:23" x14ac:dyDescent="0.25">
      <c r="A19" s="33">
        <v>7</v>
      </c>
      <c r="B19" s="34">
        <v>20</v>
      </c>
      <c r="C19" s="35">
        <v>2</v>
      </c>
      <c r="D19" s="36">
        <v>0</v>
      </c>
      <c r="E19" s="36">
        <v>0</v>
      </c>
      <c r="F19" s="36">
        <v>0</v>
      </c>
      <c r="G19" s="36">
        <v>2</v>
      </c>
      <c r="H19" s="36">
        <v>0</v>
      </c>
      <c r="I19" s="36">
        <v>0</v>
      </c>
      <c r="J19" s="36">
        <v>1</v>
      </c>
      <c r="K19" s="36">
        <v>0</v>
      </c>
      <c r="L19" s="36">
        <v>0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9">
        <f t="shared" si="0"/>
        <v>4</v>
      </c>
      <c r="V19" s="41">
        <f t="shared" si="1"/>
        <v>15.384615384615385</v>
      </c>
      <c r="W19" s="32" t="str">
        <f t="shared" si="2"/>
        <v>недостаточный</v>
      </c>
    </row>
    <row r="20" spans="1:23" ht="15.75" thickBot="1" x14ac:dyDescent="0.3">
      <c r="A20" s="33">
        <v>8</v>
      </c>
      <c r="B20" s="34">
        <v>21</v>
      </c>
      <c r="C20" s="35">
        <v>2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1</v>
      </c>
      <c r="L20" s="36">
        <v>0</v>
      </c>
      <c r="M20" s="36">
        <v>0</v>
      </c>
      <c r="N20" s="36">
        <v>0</v>
      </c>
      <c r="O20" s="36">
        <v>1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9">
        <f t="shared" si="0"/>
        <v>2</v>
      </c>
      <c r="V20" s="41">
        <f t="shared" si="1"/>
        <v>7.6923076923076925</v>
      </c>
      <c r="W20" s="32" t="str">
        <f t="shared" si="2"/>
        <v>недостаточный</v>
      </c>
    </row>
    <row r="21" spans="1:23" x14ac:dyDescent="0.25">
      <c r="A21" s="29">
        <v>9</v>
      </c>
      <c r="B21" s="34">
        <v>23</v>
      </c>
      <c r="C21" s="35">
        <v>2</v>
      </c>
      <c r="D21" s="36">
        <v>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1</v>
      </c>
      <c r="K21" s="36">
        <v>1</v>
      </c>
      <c r="L21" s="36">
        <v>0</v>
      </c>
      <c r="M21" s="36">
        <v>0</v>
      </c>
      <c r="N21" s="36">
        <v>1</v>
      </c>
      <c r="O21" s="36">
        <v>1</v>
      </c>
      <c r="P21" s="36">
        <v>1</v>
      </c>
      <c r="Q21" s="36">
        <v>0</v>
      </c>
      <c r="R21" s="36">
        <v>1</v>
      </c>
      <c r="S21" s="36">
        <v>2</v>
      </c>
      <c r="T21" s="36">
        <v>1</v>
      </c>
      <c r="U21" s="39">
        <f t="shared" si="0"/>
        <v>11</v>
      </c>
      <c r="V21" s="41">
        <f t="shared" si="1"/>
        <v>42.307692307692307</v>
      </c>
      <c r="W21" s="32" t="str">
        <f t="shared" si="2"/>
        <v>пониженый</v>
      </c>
    </row>
    <row r="22" spans="1:23" x14ac:dyDescent="0.25">
      <c r="A22" s="33">
        <v>10</v>
      </c>
      <c r="B22" s="34">
        <v>24</v>
      </c>
      <c r="C22" s="35">
        <v>2</v>
      </c>
      <c r="D22" s="36">
        <v>1</v>
      </c>
      <c r="E22" s="36">
        <v>1</v>
      </c>
      <c r="F22" s="36">
        <v>1</v>
      </c>
      <c r="G22" s="36">
        <v>2</v>
      </c>
      <c r="H22" s="36">
        <v>1</v>
      </c>
      <c r="I22" s="36">
        <v>0</v>
      </c>
      <c r="J22" s="36">
        <v>1</v>
      </c>
      <c r="K22" s="36">
        <v>1</v>
      </c>
      <c r="L22" s="36">
        <v>1</v>
      </c>
      <c r="M22" s="36">
        <v>1</v>
      </c>
      <c r="N22" s="36">
        <v>1</v>
      </c>
      <c r="O22" s="36">
        <v>1</v>
      </c>
      <c r="P22" s="36">
        <v>1</v>
      </c>
      <c r="Q22" s="36">
        <v>1</v>
      </c>
      <c r="R22" s="36">
        <v>0</v>
      </c>
      <c r="S22" s="36">
        <v>1</v>
      </c>
      <c r="T22" s="36">
        <v>1</v>
      </c>
      <c r="U22" s="39">
        <f t="shared" si="0"/>
        <v>16</v>
      </c>
      <c r="V22" s="41">
        <f t="shared" si="1"/>
        <v>61.53846153846154</v>
      </c>
      <c r="W22" s="32" t="str">
        <f t="shared" si="2"/>
        <v>базовый</v>
      </c>
    </row>
    <row r="23" spans="1:23" x14ac:dyDescent="0.25">
      <c r="A23" s="33">
        <v>11</v>
      </c>
      <c r="B23" s="34">
        <v>25</v>
      </c>
      <c r="C23" s="35">
        <v>2</v>
      </c>
      <c r="D23" s="36">
        <v>0</v>
      </c>
      <c r="E23" s="36">
        <v>0</v>
      </c>
      <c r="F23" s="36">
        <v>1</v>
      </c>
      <c r="G23" s="36">
        <v>2</v>
      </c>
      <c r="H23" s="36">
        <v>0</v>
      </c>
      <c r="I23" s="36">
        <v>1</v>
      </c>
      <c r="J23" s="36">
        <v>0</v>
      </c>
      <c r="K23" s="36">
        <v>1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1</v>
      </c>
      <c r="R23" s="36">
        <v>0</v>
      </c>
      <c r="S23" s="36">
        <v>0</v>
      </c>
      <c r="T23" s="36">
        <v>0</v>
      </c>
      <c r="U23" s="39">
        <f t="shared" si="0"/>
        <v>6</v>
      </c>
      <c r="V23" s="41">
        <f t="shared" si="1"/>
        <v>23.076923076923077</v>
      </c>
      <c r="W23" s="32" t="str">
        <f t="shared" si="2"/>
        <v>недостаточный</v>
      </c>
    </row>
    <row r="24" spans="1:23" ht="15.75" thickBot="1" x14ac:dyDescent="0.3">
      <c r="A24" s="33">
        <v>12</v>
      </c>
      <c r="B24" s="34">
        <v>1</v>
      </c>
      <c r="C24" s="35">
        <v>1</v>
      </c>
      <c r="D24" s="36">
        <v>1</v>
      </c>
      <c r="E24" s="36">
        <v>0</v>
      </c>
      <c r="F24" s="36">
        <v>2</v>
      </c>
      <c r="G24" s="36">
        <v>2</v>
      </c>
      <c r="H24" s="36">
        <v>1</v>
      </c>
      <c r="I24" s="36">
        <v>1</v>
      </c>
      <c r="J24" s="36">
        <v>1</v>
      </c>
      <c r="K24" s="36">
        <v>1</v>
      </c>
      <c r="L24" s="36">
        <v>1</v>
      </c>
      <c r="M24" s="36">
        <v>1</v>
      </c>
      <c r="N24" s="36">
        <v>1</v>
      </c>
      <c r="O24" s="36">
        <v>2</v>
      </c>
      <c r="P24" s="36">
        <v>0</v>
      </c>
      <c r="Q24" s="36">
        <v>0</v>
      </c>
      <c r="R24" s="36">
        <v>0</v>
      </c>
      <c r="S24" s="36">
        <v>0</v>
      </c>
      <c r="T24" s="36">
        <v>1</v>
      </c>
      <c r="U24" s="39">
        <f t="shared" si="0"/>
        <v>15</v>
      </c>
      <c r="V24" s="41">
        <f t="shared" si="1"/>
        <v>57.692307692307686</v>
      </c>
      <c r="W24" s="32" t="str">
        <f t="shared" si="2"/>
        <v>базовый</v>
      </c>
    </row>
    <row r="25" spans="1:23" x14ac:dyDescent="0.25">
      <c r="A25" s="29">
        <v>13</v>
      </c>
      <c r="B25" s="34">
        <v>2</v>
      </c>
      <c r="C25" s="35">
        <v>1</v>
      </c>
      <c r="D25" s="36">
        <v>1</v>
      </c>
      <c r="E25" s="36">
        <v>1</v>
      </c>
      <c r="F25" s="36">
        <v>1</v>
      </c>
      <c r="G25" s="36">
        <v>1</v>
      </c>
      <c r="H25" s="36">
        <v>1</v>
      </c>
      <c r="I25" s="36">
        <v>0</v>
      </c>
      <c r="J25" s="36">
        <v>0</v>
      </c>
      <c r="K25" s="36">
        <v>1</v>
      </c>
      <c r="L25" s="36">
        <v>0</v>
      </c>
      <c r="M25" s="36">
        <v>1</v>
      </c>
      <c r="N25" s="36">
        <v>0</v>
      </c>
      <c r="O25" s="36">
        <v>0</v>
      </c>
      <c r="P25" s="36">
        <v>1</v>
      </c>
      <c r="Q25" s="36">
        <v>0</v>
      </c>
      <c r="R25" s="36">
        <v>2</v>
      </c>
      <c r="S25" s="36">
        <v>0</v>
      </c>
      <c r="T25" s="36">
        <v>0</v>
      </c>
      <c r="U25" s="39">
        <f t="shared" si="0"/>
        <v>10</v>
      </c>
      <c r="V25" s="41">
        <f t="shared" si="1"/>
        <v>38.461538461538467</v>
      </c>
      <c r="W25" s="32" t="str">
        <f t="shared" si="2"/>
        <v>пониженый</v>
      </c>
    </row>
    <row r="26" spans="1:23" x14ac:dyDescent="0.25">
      <c r="A26" s="33">
        <v>14</v>
      </c>
      <c r="B26" s="34">
        <v>4</v>
      </c>
      <c r="C26" s="35">
        <v>1</v>
      </c>
      <c r="D26" s="36">
        <v>2</v>
      </c>
      <c r="E26" s="36">
        <v>1</v>
      </c>
      <c r="F26" s="36">
        <v>1</v>
      </c>
      <c r="G26" s="36">
        <v>1</v>
      </c>
      <c r="H26" s="36">
        <v>0</v>
      </c>
      <c r="I26" s="36">
        <v>1</v>
      </c>
      <c r="J26" s="36">
        <v>1</v>
      </c>
      <c r="K26" s="36">
        <v>1</v>
      </c>
      <c r="L26" s="36">
        <v>1</v>
      </c>
      <c r="M26" s="36">
        <v>1</v>
      </c>
      <c r="N26" s="36">
        <v>0</v>
      </c>
      <c r="O26" s="36">
        <v>1</v>
      </c>
      <c r="P26" s="36">
        <v>1</v>
      </c>
      <c r="Q26" s="36">
        <v>0</v>
      </c>
      <c r="R26" s="36">
        <v>2</v>
      </c>
      <c r="S26" s="36">
        <v>0</v>
      </c>
      <c r="T26" s="36">
        <v>1</v>
      </c>
      <c r="U26" s="39">
        <f t="shared" si="0"/>
        <v>15</v>
      </c>
      <c r="V26" s="41">
        <f t="shared" si="1"/>
        <v>57.692307692307686</v>
      </c>
      <c r="W26" s="32" t="str">
        <f t="shared" si="2"/>
        <v>базовый</v>
      </c>
    </row>
    <row r="27" spans="1:23" x14ac:dyDescent="0.25">
      <c r="A27" s="33">
        <v>15</v>
      </c>
      <c r="B27" s="34">
        <v>5</v>
      </c>
      <c r="C27" s="35">
        <v>1</v>
      </c>
      <c r="D27" s="36">
        <v>0</v>
      </c>
      <c r="E27" s="36">
        <v>0</v>
      </c>
      <c r="F27" s="36">
        <v>0</v>
      </c>
      <c r="G27" s="36">
        <v>2</v>
      </c>
      <c r="H27" s="36">
        <v>1</v>
      </c>
      <c r="I27" s="36">
        <v>0</v>
      </c>
      <c r="J27" s="36">
        <v>1</v>
      </c>
      <c r="K27" s="36">
        <v>1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9">
        <f t="shared" si="0"/>
        <v>6</v>
      </c>
      <c r="V27" s="41">
        <f t="shared" si="1"/>
        <v>23.076923076923077</v>
      </c>
      <c r="W27" s="32" t="str">
        <f t="shared" si="2"/>
        <v>недостаточный</v>
      </c>
    </row>
    <row r="28" spans="1:23" ht="15.75" thickBot="1" x14ac:dyDescent="0.3">
      <c r="A28" s="33">
        <v>16</v>
      </c>
      <c r="B28" s="34">
        <v>7</v>
      </c>
      <c r="C28" s="35">
        <v>1</v>
      </c>
      <c r="D28" s="36">
        <v>0</v>
      </c>
      <c r="E28" s="36">
        <v>0</v>
      </c>
      <c r="F28" s="36">
        <v>1</v>
      </c>
      <c r="G28" s="36">
        <v>1</v>
      </c>
      <c r="H28" s="36">
        <v>0</v>
      </c>
      <c r="I28" s="36">
        <v>1</v>
      </c>
      <c r="J28" s="36">
        <v>1</v>
      </c>
      <c r="K28" s="36">
        <v>0</v>
      </c>
      <c r="L28" s="36">
        <v>0</v>
      </c>
      <c r="M28" s="36">
        <v>1</v>
      </c>
      <c r="N28" s="36">
        <v>1</v>
      </c>
      <c r="O28" s="36">
        <v>0</v>
      </c>
      <c r="P28" s="36">
        <v>1</v>
      </c>
      <c r="Q28" s="36">
        <v>0</v>
      </c>
      <c r="R28" s="36">
        <v>2</v>
      </c>
      <c r="S28" s="36">
        <v>1</v>
      </c>
      <c r="T28" s="36">
        <v>0</v>
      </c>
      <c r="U28" s="39">
        <f t="shared" si="0"/>
        <v>10</v>
      </c>
      <c r="V28" s="41">
        <f t="shared" si="1"/>
        <v>38.461538461538467</v>
      </c>
      <c r="W28" s="32" t="str">
        <f t="shared" si="2"/>
        <v>пониженый</v>
      </c>
    </row>
    <row r="29" spans="1:23" s="60" customFormat="1" x14ac:dyDescent="0.25">
      <c r="A29" s="57">
        <v>17</v>
      </c>
      <c r="B29" s="50">
        <v>12</v>
      </c>
      <c r="C29" s="51">
        <v>1</v>
      </c>
      <c r="D29" s="58">
        <v>1</v>
      </c>
      <c r="E29" s="58">
        <v>0</v>
      </c>
      <c r="F29" s="58">
        <v>1</v>
      </c>
      <c r="G29" s="58">
        <v>1</v>
      </c>
      <c r="H29" s="58">
        <v>0</v>
      </c>
      <c r="I29" s="58">
        <v>1</v>
      </c>
      <c r="J29" s="58">
        <v>1</v>
      </c>
      <c r="K29" s="58">
        <v>0</v>
      </c>
      <c r="L29" s="58">
        <v>0</v>
      </c>
      <c r="M29" s="58">
        <v>0</v>
      </c>
      <c r="N29" s="58">
        <v>0</v>
      </c>
      <c r="O29" s="58">
        <v>1</v>
      </c>
      <c r="P29" s="58">
        <v>1</v>
      </c>
      <c r="Q29" s="58">
        <v>0</v>
      </c>
      <c r="R29" s="58">
        <v>2</v>
      </c>
      <c r="S29" s="58">
        <v>0</v>
      </c>
      <c r="T29" s="58">
        <v>1</v>
      </c>
      <c r="U29" s="53">
        <f t="shared" si="0"/>
        <v>10</v>
      </c>
      <c r="V29" s="54">
        <f t="shared" si="1"/>
        <v>38.461538461538467</v>
      </c>
      <c r="W29" s="59" t="str">
        <f t="shared" si="2"/>
        <v>пониженый</v>
      </c>
    </row>
    <row r="30" spans="1:23" x14ac:dyDescent="0.25">
      <c r="A30" s="33">
        <v>18</v>
      </c>
      <c r="B30" s="34">
        <v>13</v>
      </c>
      <c r="C30" s="35">
        <v>1</v>
      </c>
      <c r="D30" s="36">
        <v>0</v>
      </c>
      <c r="E30" s="36">
        <v>0</v>
      </c>
      <c r="F30" s="36">
        <v>1</v>
      </c>
      <c r="G30" s="36">
        <v>2</v>
      </c>
      <c r="H30" s="36">
        <v>0</v>
      </c>
      <c r="I30" s="36">
        <v>1</v>
      </c>
      <c r="J30" s="36">
        <v>2</v>
      </c>
      <c r="K30" s="36">
        <v>0</v>
      </c>
      <c r="L30" s="36">
        <v>1</v>
      </c>
      <c r="M30" s="36">
        <v>0</v>
      </c>
      <c r="N30" s="36">
        <v>0</v>
      </c>
      <c r="O30" s="36">
        <v>0</v>
      </c>
      <c r="P30" s="36">
        <v>1</v>
      </c>
      <c r="Q30" s="36">
        <v>0</v>
      </c>
      <c r="R30" s="36">
        <v>2</v>
      </c>
      <c r="S30" s="36">
        <v>1</v>
      </c>
      <c r="T30" s="36">
        <v>0</v>
      </c>
      <c r="U30" s="39">
        <f t="shared" si="0"/>
        <v>11</v>
      </c>
      <c r="V30" s="41">
        <f t="shared" si="1"/>
        <v>42.307692307692307</v>
      </c>
      <c r="W30" s="32" t="str">
        <f t="shared" si="2"/>
        <v>пониженый</v>
      </c>
    </row>
    <row r="31" spans="1:23" s="56" customFormat="1" x14ac:dyDescent="0.25">
      <c r="A31" s="49">
        <v>19</v>
      </c>
      <c r="B31" s="50">
        <v>15</v>
      </c>
      <c r="C31" s="51">
        <v>1</v>
      </c>
      <c r="D31" s="52">
        <v>0</v>
      </c>
      <c r="E31" s="52">
        <v>1</v>
      </c>
      <c r="F31" s="52">
        <v>0</v>
      </c>
      <c r="G31" s="52">
        <v>2</v>
      </c>
      <c r="H31" s="52">
        <v>0</v>
      </c>
      <c r="I31" s="52">
        <v>0</v>
      </c>
      <c r="J31" s="52">
        <v>2</v>
      </c>
      <c r="K31" s="52">
        <v>0</v>
      </c>
      <c r="L31" s="52">
        <v>0</v>
      </c>
      <c r="M31" s="52">
        <v>1</v>
      </c>
      <c r="N31" s="52">
        <v>0</v>
      </c>
      <c r="O31" s="52">
        <v>0</v>
      </c>
      <c r="P31" s="52">
        <v>1</v>
      </c>
      <c r="Q31" s="52">
        <v>1</v>
      </c>
      <c r="R31" s="52">
        <v>2</v>
      </c>
      <c r="S31" s="52">
        <v>1</v>
      </c>
      <c r="T31" s="52">
        <v>0</v>
      </c>
      <c r="U31" s="53">
        <f t="shared" si="0"/>
        <v>11</v>
      </c>
      <c r="V31" s="54">
        <f t="shared" si="1"/>
        <v>42.307692307692307</v>
      </c>
      <c r="W31" s="55" t="str">
        <f t="shared" si="2"/>
        <v>пониженый</v>
      </c>
    </row>
    <row r="32" spans="1:23" s="60" customFormat="1" ht="15.75" thickBot="1" x14ac:dyDescent="0.3">
      <c r="A32" s="61">
        <v>20</v>
      </c>
      <c r="B32" s="50">
        <v>16</v>
      </c>
      <c r="C32" s="51">
        <v>1</v>
      </c>
      <c r="D32" s="58">
        <v>0</v>
      </c>
      <c r="E32" s="58">
        <v>1</v>
      </c>
      <c r="F32" s="58">
        <v>1</v>
      </c>
      <c r="G32" s="58">
        <v>1</v>
      </c>
      <c r="H32" s="58">
        <v>1</v>
      </c>
      <c r="I32" s="58">
        <v>1</v>
      </c>
      <c r="J32" s="58">
        <v>1</v>
      </c>
      <c r="K32" s="58">
        <v>1</v>
      </c>
      <c r="L32" s="58">
        <v>1</v>
      </c>
      <c r="M32" s="58">
        <v>1</v>
      </c>
      <c r="N32" s="58">
        <v>0</v>
      </c>
      <c r="O32" s="58">
        <v>1</v>
      </c>
      <c r="P32" s="58">
        <v>0</v>
      </c>
      <c r="Q32" s="58">
        <v>0</v>
      </c>
      <c r="R32" s="58">
        <v>0</v>
      </c>
      <c r="S32" s="58">
        <v>1</v>
      </c>
      <c r="T32" s="58">
        <v>1</v>
      </c>
      <c r="U32" s="53">
        <f t="shared" si="0"/>
        <v>12</v>
      </c>
      <c r="V32" s="54">
        <f t="shared" si="1"/>
        <v>46.153846153846153</v>
      </c>
      <c r="W32" s="59" t="str">
        <f t="shared" si="2"/>
        <v>пониженый</v>
      </c>
    </row>
    <row r="33" spans="1:23" x14ac:dyDescent="0.25">
      <c r="A33" s="29">
        <v>21</v>
      </c>
      <c r="B33" s="34">
        <v>17</v>
      </c>
      <c r="C33" s="35">
        <v>1</v>
      </c>
      <c r="D33" s="36">
        <v>0</v>
      </c>
      <c r="E33" s="36">
        <v>1</v>
      </c>
      <c r="F33" s="36">
        <v>0</v>
      </c>
      <c r="G33" s="36">
        <v>1</v>
      </c>
      <c r="H33" s="36">
        <v>0</v>
      </c>
      <c r="I33" s="36">
        <v>0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1</v>
      </c>
      <c r="R33" s="36">
        <v>2</v>
      </c>
      <c r="S33" s="36">
        <v>1</v>
      </c>
      <c r="T33" s="36">
        <v>0</v>
      </c>
      <c r="U33" s="39">
        <f t="shared" si="0"/>
        <v>7</v>
      </c>
      <c r="V33" s="41">
        <f t="shared" si="1"/>
        <v>26.923076923076923</v>
      </c>
      <c r="W33" s="32" t="str">
        <f t="shared" si="2"/>
        <v>недостаточный</v>
      </c>
    </row>
    <row r="34" spans="1:23" x14ac:dyDescent="0.25">
      <c r="A34" s="33">
        <v>22</v>
      </c>
      <c r="B34" s="34">
        <v>18</v>
      </c>
      <c r="C34" s="35">
        <v>1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6">
        <v>0</v>
      </c>
      <c r="J34" s="36">
        <v>1</v>
      </c>
      <c r="K34" s="36">
        <v>0</v>
      </c>
      <c r="L34" s="36">
        <v>0</v>
      </c>
      <c r="M34" s="36">
        <v>0</v>
      </c>
      <c r="N34" s="36">
        <v>1</v>
      </c>
      <c r="O34" s="36">
        <v>1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9">
        <f t="shared" si="0"/>
        <v>4</v>
      </c>
      <c r="V34" s="41">
        <f t="shared" si="1"/>
        <v>15.384615384615385</v>
      </c>
      <c r="W34" s="32" t="str">
        <f t="shared" si="2"/>
        <v>недостаточный</v>
      </c>
    </row>
    <row r="35" spans="1:23" x14ac:dyDescent="0.25">
      <c r="A35" s="33">
        <v>23</v>
      </c>
      <c r="B35" s="34">
        <v>22</v>
      </c>
      <c r="C35" s="35">
        <v>1</v>
      </c>
      <c r="D35" s="36">
        <v>1</v>
      </c>
      <c r="E35" s="36">
        <v>1</v>
      </c>
      <c r="F35" s="36">
        <v>1</v>
      </c>
      <c r="G35" s="36">
        <v>2</v>
      </c>
      <c r="H35" s="36">
        <v>1</v>
      </c>
      <c r="I35" s="36">
        <v>0</v>
      </c>
      <c r="J35" s="36">
        <v>2</v>
      </c>
      <c r="K35" s="36">
        <v>1</v>
      </c>
      <c r="L35" s="36">
        <v>1</v>
      </c>
      <c r="M35" s="36">
        <v>1</v>
      </c>
      <c r="N35" s="36">
        <v>0</v>
      </c>
      <c r="O35" s="36">
        <v>1</v>
      </c>
      <c r="P35" s="36">
        <v>0</v>
      </c>
      <c r="Q35" s="36">
        <v>0</v>
      </c>
      <c r="R35" s="36">
        <v>0</v>
      </c>
      <c r="S35" s="36">
        <v>0</v>
      </c>
      <c r="T35" s="36">
        <v>1</v>
      </c>
      <c r="U35" s="39">
        <f t="shared" si="0"/>
        <v>13</v>
      </c>
      <c r="V35" s="41">
        <f t="shared" si="1"/>
        <v>50</v>
      </c>
      <c r="W35" s="32" t="str">
        <f t="shared" si="2"/>
        <v>базовый</v>
      </c>
    </row>
    <row r="36" spans="1:23" ht="15.75" thickBot="1" x14ac:dyDescent="0.3">
      <c r="A36" s="33">
        <v>24</v>
      </c>
      <c r="B36" s="34">
        <v>200</v>
      </c>
      <c r="C36" s="35">
        <v>1</v>
      </c>
      <c r="D36" s="36">
        <v>2</v>
      </c>
      <c r="E36" s="36">
        <v>1</v>
      </c>
      <c r="F36" s="36">
        <v>0</v>
      </c>
      <c r="G36" s="36">
        <v>2</v>
      </c>
      <c r="H36" s="36">
        <v>1</v>
      </c>
      <c r="I36" s="36">
        <v>0</v>
      </c>
      <c r="J36" s="36">
        <v>2</v>
      </c>
      <c r="K36" s="36">
        <v>0</v>
      </c>
      <c r="L36" s="36">
        <v>1</v>
      </c>
      <c r="M36" s="36">
        <v>1</v>
      </c>
      <c r="N36" s="36">
        <v>1</v>
      </c>
      <c r="O36" s="36">
        <v>1</v>
      </c>
      <c r="P36" s="36">
        <v>1</v>
      </c>
      <c r="Q36" s="36">
        <v>1</v>
      </c>
      <c r="R36" s="36">
        <v>0</v>
      </c>
      <c r="S36" s="36">
        <v>1</v>
      </c>
      <c r="T36" s="36">
        <v>0</v>
      </c>
      <c r="U36" s="39">
        <f t="shared" si="0"/>
        <v>15</v>
      </c>
      <c r="V36" s="41">
        <f t="shared" si="1"/>
        <v>57.692307692307686</v>
      </c>
      <c r="W36" s="32" t="str">
        <f t="shared" si="2"/>
        <v>базовый</v>
      </c>
    </row>
    <row r="37" spans="1:23" x14ac:dyDescent="0.25">
      <c r="A37" s="29">
        <v>25</v>
      </c>
      <c r="B37" s="34">
        <v>203</v>
      </c>
      <c r="C37" s="35">
        <v>1</v>
      </c>
      <c r="D37" s="36">
        <v>2</v>
      </c>
      <c r="E37" s="36">
        <v>1</v>
      </c>
      <c r="F37" s="36">
        <v>0</v>
      </c>
      <c r="G37" s="36">
        <v>2</v>
      </c>
      <c r="H37" s="36">
        <v>1</v>
      </c>
      <c r="I37" s="36">
        <v>1</v>
      </c>
      <c r="J37" s="36">
        <v>2</v>
      </c>
      <c r="K37" s="36">
        <v>0</v>
      </c>
      <c r="L37" s="36">
        <v>1</v>
      </c>
      <c r="M37" s="36">
        <v>1</v>
      </c>
      <c r="N37" s="36">
        <v>0</v>
      </c>
      <c r="O37" s="36">
        <v>1</v>
      </c>
      <c r="P37" s="36">
        <v>0</v>
      </c>
      <c r="Q37" s="36">
        <v>0</v>
      </c>
      <c r="R37" s="36">
        <v>0</v>
      </c>
      <c r="S37" s="36">
        <v>0</v>
      </c>
      <c r="T37" s="36">
        <v>1</v>
      </c>
      <c r="U37" s="39">
        <f t="shared" si="0"/>
        <v>13</v>
      </c>
      <c r="V37" s="41">
        <f t="shared" si="1"/>
        <v>50</v>
      </c>
      <c r="W37" s="32" t="str">
        <f t="shared" si="2"/>
        <v>базовый</v>
      </c>
    </row>
    <row r="38" spans="1:23" x14ac:dyDescent="0.25">
      <c r="A38" s="33">
        <v>26</v>
      </c>
      <c r="B38" s="34">
        <v>204</v>
      </c>
      <c r="C38" s="35">
        <v>1</v>
      </c>
      <c r="D38" s="36">
        <v>1</v>
      </c>
      <c r="E38" s="36">
        <v>1</v>
      </c>
      <c r="F38" s="36">
        <v>0</v>
      </c>
      <c r="G38" s="36">
        <v>1</v>
      </c>
      <c r="H38" s="36">
        <v>0</v>
      </c>
      <c r="I38" s="36">
        <v>1</v>
      </c>
      <c r="J38" s="36">
        <v>1</v>
      </c>
      <c r="K38" s="36">
        <v>1</v>
      </c>
      <c r="L38" s="36">
        <v>0</v>
      </c>
      <c r="M38" s="36">
        <v>0</v>
      </c>
      <c r="N38" s="36">
        <v>1</v>
      </c>
      <c r="O38" s="36">
        <v>1</v>
      </c>
      <c r="P38" s="36">
        <v>1</v>
      </c>
      <c r="Q38" s="36">
        <v>0</v>
      </c>
      <c r="R38" s="36">
        <v>0</v>
      </c>
      <c r="S38" s="36">
        <v>0</v>
      </c>
      <c r="T38" s="36">
        <v>0</v>
      </c>
      <c r="U38" s="39">
        <f t="shared" si="0"/>
        <v>9</v>
      </c>
      <c r="V38" s="41">
        <f t="shared" si="1"/>
        <v>34.615384615384613</v>
      </c>
      <c r="W38" s="32" t="str">
        <f t="shared" si="2"/>
        <v>пониженый</v>
      </c>
    </row>
    <row r="39" spans="1:23" x14ac:dyDescent="0.25">
      <c r="A39" s="33">
        <v>27</v>
      </c>
      <c r="B39" s="34">
        <v>205</v>
      </c>
      <c r="C39" s="35">
        <v>1</v>
      </c>
      <c r="D39" s="36">
        <v>1</v>
      </c>
      <c r="E39" s="36">
        <v>1</v>
      </c>
      <c r="F39" s="36">
        <v>1</v>
      </c>
      <c r="G39" s="36">
        <v>2</v>
      </c>
      <c r="H39" s="36">
        <v>1</v>
      </c>
      <c r="I39" s="36">
        <v>1</v>
      </c>
      <c r="J39" s="36">
        <v>2</v>
      </c>
      <c r="K39" s="36">
        <v>1</v>
      </c>
      <c r="L39" s="36">
        <v>1</v>
      </c>
      <c r="M39" s="36">
        <v>1</v>
      </c>
      <c r="N39" s="36">
        <v>1</v>
      </c>
      <c r="O39" s="36">
        <v>1</v>
      </c>
      <c r="P39" s="36">
        <v>0</v>
      </c>
      <c r="Q39" s="36">
        <v>2</v>
      </c>
      <c r="R39" s="36">
        <v>1</v>
      </c>
      <c r="S39" s="36">
        <v>1</v>
      </c>
      <c r="T39" s="36">
        <v>1</v>
      </c>
      <c r="U39" s="39">
        <f t="shared" si="0"/>
        <v>19</v>
      </c>
      <c r="V39" s="41">
        <f t="shared" si="1"/>
        <v>73.076923076923066</v>
      </c>
      <c r="W39" s="32" t="str">
        <f t="shared" si="2"/>
        <v>базовый</v>
      </c>
    </row>
    <row r="40" spans="1:23" ht="15.75" thickBot="1" x14ac:dyDescent="0.3">
      <c r="A40" s="33">
        <v>28</v>
      </c>
      <c r="B40" s="34">
        <v>210</v>
      </c>
      <c r="C40" s="35">
        <v>1</v>
      </c>
      <c r="D40" s="36">
        <v>2</v>
      </c>
      <c r="E40" s="36">
        <v>0</v>
      </c>
      <c r="F40" s="36">
        <v>1</v>
      </c>
      <c r="G40" s="36">
        <v>2</v>
      </c>
      <c r="H40" s="36">
        <v>1</v>
      </c>
      <c r="I40" s="36">
        <v>1</v>
      </c>
      <c r="J40" s="36">
        <v>2</v>
      </c>
      <c r="K40" s="36">
        <v>1</v>
      </c>
      <c r="L40" s="36">
        <v>1</v>
      </c>
      <c r="M40" s="36">
        <v>1</v>
      </c>
      <c r="N40" s="36">
        <v>0</v>
      </c>
      <c r="O40" s="36">
        <v>2</v>
      </c>
      <c r="P40" s="36">
        <v>0</v>
      </c>
      <c r="Q40" s="36">
        <v>2</v>
      </c>
      <c r="R40" s="36">
        <v>0</v>
      </c>
      <c r="S40" s="36">
        <v>0</v>
      </c>
      <c r="T40" s="36">
        <v>0</v>
      </c>
      <c r="U40" s="39">
        <f t="shared" si="0"/>
        <v>16</v>
      </c>
      <c r="V40" s="41">
        <f t="shared" si="1"/>
        <v>61.53846153846154</v>
      </c>
      <c r="W40" s="32" t="str">
        <f t="shared" si="2"/>
        <v>базовый</v>
      </c>
    </row>
    <row r="41" spans="1:23" x14ac:dyDescent="0.25">
      <c r="A41" s="29">
        <v>29</v>
      </c>
      <c r="B41" s="34">
        <v>212</v>
      </c>
      <c r="C41" s="35">
        <v>1</v>
      </c>
      <c r="D41" s="36">
        <v>1</v>
      </c>
      <c r="E41" s="36">
        <v>0</v>
      </c>
      <c r="F41" s="36">
        <v>1</v>
      </c>
      <c r="G41" s="36">
        <v>1</v>
      </c>
      <c r="H41" s="36">
        <v>1</v>
      </c>
      <c r="I41" s="36">
        <v>1</v>
      </c>
      <c r="J41" s="36">
        <v>1</v>
      </c>
      <c r="K41" s="36">
        <v>0</v>
      </c>
      <c r="L41" s="36">
        <v>1</v>
      </c>
      <c r="M41" s="36">
        <v>1</v>
      </c>
      <c r="N41" s="36">
        <v>1</v>
      </c>
      <c r="O41" s="36">
        <v>1</v>
      </c>
      <c r="P41" s="36">
        <v>0</v>
      </c>
      <c r="Q41" s="36">
        <v>2</v>
      </c>
      <c r="R41" s="36">
        <v>1</v>
      </c>
      <c r="S41" s="36">
        <v>0</v>
      </c>
      <c r="T41" s="36">
        <v>1</v>
      </c>
      <c r="U41" s="39">
        <f t="shared" si="0"/>
        <v>14</v>
      </c>
      <c r="V41" s="41">
        <f t="shared" si="1"/>
        <v>53.846153846153847</v>
      </c>
      <c r="W41" s="32" t="str">
        <f t="shared" si="2"/>
        <v>базовый</v>
      </c>
    </row>
    <row r="42" spans="1:23" x14ac:dyDescent="0.25">
      <c r="A42" s="33">
        <v>30</v>
      </c>
      <c r="B42" s="34">
        <v>216</v>
      </c>
      <c r="C42" s="35">
        <v>1</v>
      </c>
      <c r="D42" s="36">
        <v>1</v>
      </c>
      <c r="E42" s="36">
        <v>1</v>
      </c>
      <c r="F42" s="36">
        <v>1</v>
      </c>
      <c r="G42" s="36">
        <v>2</v>
      </c>
      <c r="H42" s="36">
        <v>1</v>
      </c>
      <c r="I42" s="36">
        <v>0</v>
      </c>
      <c r="J42" s="36">
        <v>1</v>
      </c>
      <c r="K42" s="36">
        <v>1</v>
      </c>
      <c r="L42" s="36">
        <v>0</v>
      </c>
      <c r="M42" s="36">
        <v>1</v>
      </c>
      <c r="N42" s="36">
        <v>1</v>
      </c>
      <c r="O42" s="36">
        <v>1</v>
      </c>
      <c r="P42" s="36">
        <v>0</v>
      </c>
      <c r="Q42" s="36">
        <v>2</v>
      </c>
      <c r="R42" s="36">
        <v>0</v>
      </c>
      <c r="S42" s="36">
        <v>0</v>
      </c>
      <c r="T42" s="36">
        <v>0</v>
      </c>
      <c r="U42" s="39">
        <f t="shared" si="0"/>
        <v>13</v>
      </c>
      <c r="V42" s="41">
        <f t="shared" si="1"/>
        <v>50</v>
      </c>
      <c r="W42" s="32" t="str">
        <f t="shared" si="2"/>
        <v>базовый</v>
      </c>
    </row>
    <row r="43" spans="1:23" x14ac:dyDescent="0.25">
      <c r="A43" s="33">
        <v>31</v>
      </c>
      <c r="B43" s="34">
        <v>217</v>
      </c>
      <c r="C43" s="35">
        <v>1</v>
      </c>
      <c r="D43" s="36">
        <v>0</v>
      </c>
      <c r="E43" s="36">
        <v>1</v>
      </c>
      <c r="F43" s="36">
        <v>1</v>
      </c>
      <c r="G43" s="36">
        <v>2</v>
      </c>
      <c r="H43" s="36">
        <v>1</v>
      </c>
      <c r="I43" s="36">
        <v>1</v>
      </c>
      <c r="J43" s="36">
        <v>2</v>
      </c>
      <c r="K43" s="36">
        <v>1</v>
      </c>
      <c r="L43" s="36">
        <v>0</v>
      </c>
      <c r="M43" s="36">
        <v>1</v>
      </c>
      <c r="N43" s="36">
        <v>1</v>
      </c>
      <c r="O43" s="36">
        <v>2</v>
      </c>
      <c r="P43" s="36">
        <v>1</v>
      </c>
      <c r="Q43" s="36">
        <v>2</v>
      </c>
      <c r="R43" s="36">
        <v>0</v>
      </c>
      <c r="S43" s="36">
        <v>1</v>
      </c>
      <c r="T43" s="36">
        <v>1</v>
      </c>
      <c r="U43" s="39">
        <f t="shared" si="0"/>
        <v>18</v>
      </c>
      <c r="V43" s="41">
        <f t="shared" si="1"/>
        <v>69.230769230769226</v>
      </c>
      <c r="W43" s="32" t="str">
        <f t="shared" si="2"/>
        <v>базовый</v>
      </c>
    </row>
    <row r="44" spans="1:23" ht="15.75" thickBot="1" x14ac:dyDescent="0.3">
      <c r="A44" s="33">
        <v>32</v>
      </c>
      <c r="B44" s="34">
        <v>218</v>
      </c>
      <c r="C44" s="35">
        <v>1</v>
      </c>
      <c r="D44" s="36">
        <v>1</v>
      </c>
      <c r="E44" s="36">
        <v>0</v>
      </c>
      <c r="F44" s="36">
        <v>1</v>
      </c>
      <c r="G44" s="36">
        <v>2</v>
      </c>
      <c r="H44" s="36">
        <v>1</v>
      </c>
      <c r="I44" s="36">
        <v>0</v>
      </c>
      <c r="J44" s="36">
        <v>2</v>
      </c>
      <c r="K44" s="36">
        <v>0</v>
      </c>
      <c r="L44" s="36">
        <v>0</v>
      </c>
      <c r="M44" s="36">
        <v>1</v>
      </c>
      <c r="N44" s="36">
        <v>0</v>
      </c>
      <c r="O44" s="36">
        <v>1</v>
      </c>
      <c r="P44" s="36">
        <v>0</v>
      </c>
      <c r="Q44" s="36">
        <v>0</v>
      </c>
      <c r="R44" s="36">
        <v>2</v>
      </c>
      <c r="S44" s="36">
        <v>0</v>
      </c>
      <c r="T44" s="36">
        <v>1</v>
      </c>
      <c r="U44" s="39">
        <f t="shared" si="0"/>
        <v>12</v>
      </c>
      <c r="V44" s="41">
        <f t="shared" si="1"/>
        <v>46.153846153846153</v>
      </c>
      <c r="W44" s="32" t="str">
        <f t="shared" si="2"/>
        <v>пониженый</v>
      </c>
    </row>
    <row r="45" spans="1:23" x14ac:dyDescent="0.25">
      <c r="A45" s="29">
        <v>33</v>
      </c>
      <c r="B45" s="34">
        <v>201</v>
      </c>
      <c r="C45" s="35">
        <v>2</v>
      </c>
      <c r="D45" s="36">
        <v>1</v>
      </c>
      <c r="E45" s="36">
        <v>1</v>
      </c>
      <c r="F45" s="36">
        <v>1</v>
      </c>
      <c r="G45" s="36">
        <v>2</v>
      </c>
      <c r="H45" s="36">
        <v>1</v>
      </c>
      <c r="I45" s="36">
        <v>0</v>
      </c>
      <c r="J45" s="36">
        <v>2</v>
      </c>
      <c r="K45" s="36">
        <v>1</v>
      </c>
      <c r="L45" s="36">
        <v>1</v>
      </c>
      <c r="M45" s="36">
        <v>0</v>
      </c>
      <c r="N45" s="36">
        <v>1</v>
      </c>
      <c r="O45" s="36">
        <v>1</v>
      </c>
      <c r="P45" s="36">
        <v>1</v>
      </c>
      <c r="Q45" s="36">
        <v>1</v>
      </c>
      <c r="R45" s="36">
        <v>1</v>
      </c>
      <c r="S45" s="36">
        <v>0</v>
      </c>
      <c r="T45" s="36">
        <v>1</v>
      </c>
      <c r="U45" s="39">
        <f t="shared" si="0"/>
        <v>16</v>
      </c>
      <c r="V45" s="41">
        <f t="shared" si="1"/>
        <v>61.53846153846154</v>
      </c>
      <c r="W45" s="32" t="str">
        <f t="shared" si="2"/>
        <v>базовый</v>
      </c>
    </row>
    <row r="46" spans="1:23" s="60" customFormat="1" x14ac:dyDescent="0.25">
      <c r="A46" s="61">
        <v>34</v>
      </c>
      <c r="B46" s="50">
        <v>202</v>
      </c>
      <c r="C46" s="51">
        <v>2</v>
      </c>
      <c r="D46" s="58">
        <v>0</v>
      </c>
      <c r="E46" s="58">
        <v>0</v>
      </c>
      <c r="F46" s="58">
        <v>1</v>
      </c>
      <c r="G46" s="58">
        <v>1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3">
        <f t="shared" si="0"/>
        <v>2</v>
      </c>
      <c r="V46" s="54">
        <f t="shared" si="1"/>
        <v>7.6923076923076925</v>
      </c>
      <c r="W46" s="59" t="str">
        <f t="shared" si="2"/>
        <v>недостаточный</v>
      </c>
    </row>
    <row r="47" spans="1:23" x14ac:dyDescent="0.25">
      <c r="A47" s="33">
        <v>35</v>
      </c>
      <c r="B47" s="34">
        <v>207</v>
      </c>
      <c r="C47" s="35">
        <v>2</v>
      </c>
      <c r="D47" s="36">
        <v>2</v>
      </c>
      <c r="E47" s="36">
        <v>1</v>
      </c>
      <c r="F47" s="36">
        <v>0</v>
      </c>
      <c r="G47" s="36">
        <v>2</v>
      </c>
      <c r="H47" s="36">
        <v>0</v>
      </c>
      <c r="I47" s="36">
        <v>1</v>
      </c>
      <c r="J47" s="36">
        <v>2</v>
      </c>
      <c r="K47" s="36">
        <v>1</v>
      </c>
      <c r="L47" s="36">
        <v>1</v>
      </c>
      <c r="M47" s="36">
        <v>1</v>
      </c>
      <c r="N47" s="36">
        <v>1</v>
      </c>
      <c r="O47" s="36">
        <v>1</v>
      </c>
      <c r="P47" s="36">
        <v>1</v>
      </c>
      <c r="Q47" s="36">
        <v>1</v>
      </c>
      <c r="R47" s="36">
        <v>1</v>
      </c>
      <c r="S47" s="36">
        <v>0</v>
      </c>
      <c r="T47" s="36">
        <v>0</v>
      </c>
      <c r="U47" s="39">
        <f t="shared" si="0"/>
        <v>16</v>
      </c>
      <c r="V47" s="41">
        <f t="shared" si="1"/>
        <v>61.53846153846154</v>
      </c>
      <c r="W47" s="32" t="str">
        <f t="shared" si="2"/>
        <v>базовый</v>
      </c>
    </row>
    <row r="48" spans="1:23" ht="15.75" thickBot="1" x14ac:dyDescent="0.3">
      <c r="A48" s="33">
        <v>36</v>
      </c>
      <c r="B48" s="34">
        <v>213</v>
      </c>
      <c r="C48" s="35">
        <v>2</v>
      </c>
      <c r="D48" s="36">
        <v>2</v>
      </c>
      <c r="E48" s="36">
        <v>0</v>
      </c>
      <c r="F48" s="36">
        <v>1</v>
      </c>
      <c r="G48" s="36">
        <v>2</v>
      </c>
      <c r="H48" s="36">
        <v>0</v>
      </c>
      <c r="I48" s="36">
        <v>1</v>
      </c>
      <c r="J48" s="36">
        <v>2</v>
      </c>
      <c r="K48" s="36">
        <v>1</v>
      </c>
      <c r="L48" s="36">
        <v>1</v>
      </c>
      <c r="M48" s="36">
        <v>0</v>
      </c>
      <c r="N48" s="36">
        <v>1</v>
      </c>
      <c r="O48" s="36">
        <v>1</v>
      </c>
      <c r="P48" s="36">
        <v>0</v>
      </c>
      <c r="Q48" s="36">
        <v>1</v>
      </c>
      <c r="R48" s="36">
        <v>1</v>
      </c>
      <c r="S48" s="36">
        <v>2</v>
      </c>
      <c r="T48" s="36">
        <v>1</v>
      </c>
      <c r="U48" s="39">
        <f t="shared" si="0"/>
        <v>17</v>
      </c>
      <c r="V48" s="41">
        <f t="shared" si="1"/>
        <v>65.384615384615387</v>
      </c>
      <c r="W48" s="32" t="str">
        <f t="shared" si="2"/>
        <v>базовый</v>
      </c>
    </row>
    <row r="49" spans="1:23" x14ac:dyDescent="0.25">
      <c r="A49" s="29">
        <v>37</v>
      </c>
      <c r="B49" s="34">
        <v>206</v>
      </c>
      <c r="C49" s="35">
        <v>2</v>
      </c>
      <c r="D49" s="36">
        <v>0</v>
      </c>
      <c r="E49" s="36">
        <v>1</v>
      </c>
      <c r="F49" s="36">
        <v>1</v>
      </c>
      <c r="G49" s="36">
        <v>2</v>
      </c>
      <c r="H49" s="36">
        <v>1</v>
      </c>
      <c r="I49" s="36">
        <v>1</v>
      </c>
      <c r="J49" s="36">
        <v>1</v>
      </c>
      <c r="K49" s="36">
        <v>1</v>
      </c>
      <c r="L49" s="36">
        <v>0</v>
      </c>
      <c r="M49" s="36">
        <v>1</v>
      </c>
      <c r="N49" s="36">
        <v>0</v>
      </c>
      <c r="O49" s="36">
        <v>1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9">
        <f t="shared" si="0"/>
        <v>10</v>
      </c>
      <c r="V49" s="41">
        <f t="shared" si="1"/>
        <v>38.461538461538467</v>
      </c>
      <c r="W49" s="32" t="str">
        <f t="shared" si="2"/>
        <v>пониженый</v>
      </c>
    </row>
    <row r="50" spans="1:23" x14ac:dyDescent="0.25">
      <c r="A50" s="33">
        <v>38</v>
      </c>
      <c r="B50" s="34">
        <v>215</v>
      </c>
      <c r="C50" s="35">
        <v>2</v>
      </c>
      <c r="D50" s="36">
        <v>2</v>
      </c>
      <c r="E50" s="36">
        <v>0</v>
      </c>
      <c r="F50" s="36">
        <v>0</v>
      </c>
      <c r="G50" s="36">
        <v>1</v>
      </c>
      <c r="H50" s="36">
        <v>0</v>
      </c>
      <c r="I50" s="36">
        <v>0</v>
      </c>
      <c r="J50" s="36">
        <v>0</v>
      </c>
      <c r="K50" s="36">
        <v>1</v>
      </c>
      <c r="L50" s="36">
        <v>1</v>
      </c>
      <c r="M50" s="36">
        <v>0</v>
      </c>
      <c r="N50" s="36">
        <v>1</v>
      </c>
      <c r="O50" s="36">
        <v>1</v>
      </c>
      <c r="P50" s="36">
        <v>0</v>
      </c>
      <c r="Q50" s="36">
        <v>1</v>
      </c>
      <c r="R50" s="36">
        <v>0</v>
      </c>
      <c r="S50" s="36">
        <v>0</v>
      </c>
      <c r="T50" s="36">
        <v>0</v>
      </c>
      <c r="U50" s="39">
        <f t="shared" si="0"/>
        <v>8</v>
      </c>
      <c r="V50" s="41">
        <f t="shared" si="1"/>
        <v>30.76923076923077</v>
      </c>
      <c r="W50" s="32" t="str">
        <f t="shared" si="2"/>
        <v>пониженый</v>
      </c>
    </row>
    <row r="51" spans="1:23" x14ac:dyDescent="0.25">
      <c r="A51" s="33">
        <v>39</v>
      </c>
      <c r="B51" s="34">
        <v>219</v>
      </c>
      <c r="C51" s="35">
        <v>2</v>
      </c>
      <c r="D51" s="36">
        <v>1</v>
      </c>
      <c r="E51" s="36">
        <v>0</v>
      </c>
      <c r="F51" s="36">
        <v>1</v>
      </c>
      <c r="G51" s="36">
        <v>1</v>
      </c>
      <c r="H51" s="36">
        <v>0</v>
      </c>
      <c r="I51" s="36">
        <v>0</v>
      </c>
      <c r="J51" s="36">
        <v>1</v>
      </c>
      <c r="K51" s="36">
        <v>1</v>
      </c>
      <c r="L51" s="36">
        <v>1</v>
      </c>
      <c r="M51" s="36">
        <v>0</v>
      </c>
      <c r="N51" s="36">
        <v>0</v>
      </c>
      <c r="O51" s="36">
        <v>1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9">
        <f t="shared" si="0"/>
        <v>7</v>
      </c>
      <c r="V51" s="41">
        <f t="shared" si="1"/>
        <v>26.923076923076923</v>
      </c>
      <c r="W51" s="32" t="str">
        <f t="shared" si="2"/>
        <v>недостаточный</v>
      </c>
    </row>
    <row r="52" spans="1:23" ht="15.75" thickBot="1" x14ac:dyDescent="0.3">
      <c r="A52" s="33">
        <v>40</v>
      </c>
      <c r="B52" s="42">
        <v>221</v>
      </c>
      <c r="C52" s="43">
        <v>2</v>
      </c>
      <c r="D52" s="44">
        <v>2</v>
      </c>
      <c r="E52" s="44">
        <v>1</v>
      </c>
      <c r="F52" s="44">
        <v>1</v>
      </c>
      <c r="G52" s="44">
        <v>1</v>
      </c>
      <c r="H52" s="44">
        <v>0</v>
      </c>
      <c r="I52" s="44">
        <v>1</v>
      </c>
      <c r="J52" s="44">
        <v>1</v>
      </c>
      <c r="K52" s="44">
        <v>1</v>
      </c>
      <c r="L52" s="44">
        <v>0</v>
      </c>
      <c r="M52" s="44">
        <v>0</v>
      </c>
      <c r="N52" s="44">
        <v>1</v>
      </c>
      <c r="O52" s="44">
        <v>1</v>
      </c>
      <c r="P52" s="44">
        <v>0</v>
      </c>
      <c r="Q52" s="44">
        <v>1</v>
      </c>
      <c r="R52" s="44">
        <v>1</v>
      </c>
      <c r="S52" s="44">
        <v>0</v>
      </c>
      <c r="T52" s="44">
        <v>0</v>
      </c>
      <c r="U52" s="45">
        <f t="shared" si="0"/>
        <v>12</v>
      </c>
      <c r="V52" s="46">
        <f t="shared" si="1"/>
        <v>46.153846153846153</v>
      </c>
      <c r="W52" s="47" t="str">
        <f t="shared" si="2"/>
        <v>пониженый</v>
      </c>
    </row>
    <row r="53" spans="1:23" x14ac:dyDescent="0.25">
      <c r="A53" s="29">
        <v>41</v>
      </c>
      <c r="B53" s="36">
        <v>222</v>
      </c>
      <c r="C53" s="36">
        <v>2</v>
      </c>
      <c r="D53" s="36">
        <v>2</v>
      </c>
      <c r="E53" s="36">
        <v>1</v>
      </c>
      <c r="F53" s="36">
        <v>2</v>
      </c>
      <c r="G53" s="36">
        <v>2</v>
      </c>
      <c r="H53" s="36">
        <v>1</v>
      </c>
      <c r="I53" s="36">
        <v>1</v>
      </c>
      <c r="J53" s="36">
        <v>1</v>
      </c>
      <c r="K53" s="36">
        <v>1</v>
      </c>
      <c r="L53" s="36">
        <v>0</v>
      </c>
      <c r="M53" s="36">
        <v>1</v>
      </c>
      <c r="N53" s="36">
        <v>1</v>
      </c>
      <c r="O53" s="36">
        <v>1</v>
      </c>
      <c r="P53" s="36">
        <v>0</v>
      </c>
      <c r="Q53" s="36">
        <v>1</v>
      </c>
      <c r="R53" s="36">
        <v>1</v>
      </c>
      <c r="S53" s="36">
        <v>0</v>
      </c>
      <c r="T53" s="36">
        <v>0</v>
      </c>
      <c r="U53" s="45">
        <f t="shared" si="0"/>
        <v>16</v>
      </c>
      <c r="V53" s="46">
        <f t="shared" si="1"/>
        <v>61.53846153846154</v>
      </c>
      <c r="W53" s="48" t="str">
        <f t="shared" si="2"/>
        <v>базовый</v>
      </c>
    </row>
    <row r="54" spans="1:23" x14ac:dyDescent="0.25">
      <c r="A54" s="33">
        <v>42</v>
      </c>
      <c r="B54" s="36">
        <v>223</v>
      </c>
      <c r="C54" s="36">
        <v>2</v>
      </c>
      <c r="D54" s="36">
        <v>2</v>
      </c>
      <c r="E54" s="36">
        <v>1</v>
      </c>
      <c r="F54" s="36">
        <v>2</v>
      </c>
      <c r="G54" s="36">
        <v>2</v>
      </c>
      <c r="H54" s="36">
        <v>1</v>
      </c>
      <c r="I54" s="36">
        <v>1</v>
      </c>
      <c r="J54" s="36">
        <v>2</v>
      </c>
      <c r="K54" s="36">
        <v>1</v>
      </c>
      <c r="L54" s="36">
        <v>0</v>
      </c>
      <c r="M54" s="36">
        <v>1</v>
      </c>
      <c r="N54" s="36">
        <v>1</v>
      </c>
      <c r="O54" s="36">
        <v>2</v>
      </c>
      <c r="P54" s="36">
        <v>1</v>
      </c>
      <c r="Q54" s="36">
        <v>1</v>
      </c>
      <c r="R54" s="36">
        <v>1</v>
      </c>
      <c r="S54" s="36">
        <v>0</v>
      </c>
      <c r="T54" s="36">
        <v>0</v>
      </c>
      <c r="U54" s="45">
        <f t="shared" si="0"/>
        <v>19</v>
      </c>
      <c r="V54" s="46">
        <f t="shared" si="1"/>
        <v>73.076923076923066</v>
      </c>
      <c r="W54" s="48" t="str">
        <f t="shared" si="2"/>
        <v>базовый</v>
      </c>
    </row>
    <row r="55" spans="1:23" x14ac:dyDescent="0.25">
      <c r="A55" s="33">
        <v>43</v>
      </c>
      <c r="B55" s="36">
        <v>300</v>
      </c>
      <c r="C55" s="36">
        <v>1</v>
      </c>
      <c r="D55" s="36">
        <v>0</v>
      </c>
      <c r="E55" s="36">
        <v>1</v>
      </c>
      <c r="F55" s="36">
        <v>2</v>
      </c>
      <c r="G55" s="36">
        <v>2</v>
      </c>
      <c r="H55" s="36">
        <v>1</v>
      </c>
      <c r="I55" s="36">
        <v>1</v>
      </c>
      <c r="J55" s="36">
        <v>1</v>
      </c>
      <c r="K55" s="36">
        <v>1</v>
      </c>
      <c r="L55" s="36">
        <v>1</v>
      </c>
      <c r="M55" s="36">
        <v>1</v>
      </c>
      <c r="N55" s="36">
        <v>1</v>
      </c>
      <c r="O55" s="36">
        <v>2</v>
      </c>
      <c r="P55" s="36">
        <v>0</v>
      </c>
      <c r="Q55" s="36">
        <v>2</v>
      </c>
      <c r="R55" s="36">
        <v>0</v>
      </c>
      <c r="S55" s="36">
        <v>0</v>
      </c>
      <c r="T55" s="36">
        <v>1</v>
      </c>
      <c r="U55" s="45">
        <f t="shared" si="0"/>
        <v>17</v>
      </c>
      <c r="V55" s="46">
        <f t="shared" si="1"/>
        <v>65.384615384615387</v>
      </c>
      <c r="W55" s="48" t="str">
        <f t="shared" si="2"/>
        <v>базовый</v>
      </c>
    </row>
    <row r="56" spans="1:23" ht="15.75" thickBot="1" x14ac:dyDescent="0.3">
      <c r="A56" s="33">
        <v>44</v>
      </c>
      <c r="B56" s="36">
        <v>301</v>
      </c>
      <c r="C56" s="36">
        <v>1</v>
      </c>
      <c r="D56" s="36">
        <v>0</v>
      </c>
      <c r="E56" s="36">
        <v>1</v>
      </c>
      <c r="F56" s="36">
        <v>1</v>
      </c>
      <c r="G56" s="36">
        <v>1</v>
      </c>
      <c r="H56" s="36">
        <v>0</v>
      </c>
      <c r="I56" s="36">
        <v>1</v>
      </c>
      <c r="J56" s="36">
        <v>1</v>
      </c>
      <c r="K56" s="36">
        <v>0</v>
      </c>
      <c r="L56" s="36">
        <v>0</v>
      </c>
      <c r="M56" s="36">
        <v>0</v>
      </c>
      <c r="N56" s="36">
        <v>0</v>
      </c>
      <c r="O56" s="36">
        <v>1</v>
      </c>
      <c r="P56" s="36">
        <v>0</v>
      </c>
      <c r="Q56" s="36">
        <v>2</v>
      </c>
      <c r="R56" s="36">
        <v>2</v>
      </c>
      <c r="S56" s="36">
        <v>1</v>
      </c>
      <c r="T56" s="36">
        <v>0</v>
      </c>
      <c r="U56" s="45">
        <f t="shared" si="0"/>
        <v>11</v>
      </c>
      <c r="V56" s="46">
        <f t="shared" si="1"/>
        <v>42.307692307692307</v>
      </c>
      <c r="W56" s="48" t="str">
        <f t="shared" si="2"/>
        <v>пониженый</v>
      </c>
    </row>
    <row r="57" spans="1:23" x14ac:dyDescent="0.25">
      <c r="A57" s="29">
        <v>45</v>
      </c>
      <c r="B57" s="36">
        <v>302</v>
      </c>
      <c r="C57" s="36">
        <v>1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36">
        <v>1</v>
      </c>
      <c r="J57" s="36">
        <v>1</v>
      </c>
      <c r="K57" s="36">
        <v>1</v>
      </c>
      <c r="L57" s="36">
        <v>0</v>
      </c>
      <c r="M57" s="36">
        <v>0</v>
      </c>
      <c r="N57" s="36">
        <v>1</v>
      </c>
      <c r="O57" s="36">
        <v>1</v>
      </c>
      <c r="P57" s="36">
        <v>1</v>
      </c>
      <c r="Q57" s="36">
        <v>1</v>
      </c>
      <c r="R57" s="36">
        <v>2</v>
      </c>
      <c r="S57" s="36">
        <v>1</v>
      </c>
      <c r="T57" s="36">
        <v>0</v>
      </c>
      <c r="U57" s="45">
        <f t="shared" si="0"/>
        <v>11</v>
      </c>
      <c r="V57" s="46">
        <f t="shared" si="1"/>
        <v>42.307692307692307</v>
      </c>
      <c r="W57" s="48" t="str">
        <f t="shared" si="2"/>
        <v>пониженый</v>
      </c>
    </row>
    <row r="58" spans="1:23" x14ac:dyDescent="0.25">
      <c r="A58" s="33">
        <v>46</v>
      </c>
      <c r="B58" s="36">
        <v>307</v>
      </c>
      <c r="C58" s="36">
        <v>1</v>
      </c>
      <c r="D58" s="36">
        <v>0</v>
      </c>
      <c r="E58" s="36">
        <v>0</v>
      </c>
      <c r="F58" s="36">
        <v>1</v>
      </c>
      <c r="G58" s="36">
        <v>2</v>
      </c>
      <c r="H58" s="36">
        <v>0</v>
      </c>
      <c r="I58" s="36">
        <v>0</v>
      </c>
      <c r="J58" s="36">
        <v>1</v>
      </c>
      <c r="K58" s="36">
        <v>1</v>
      </c>
      <c r="L58" s="36">
        <v>0</v>
      </c>
      <c r="M58" s="36">
        <v>0</v>
      </c>
      <c r="N58" s="36">
        <v>1</v>
      </c>
      <c r="O58" s="36">
        <v>0</v>
      </c>
      <c r="P58" s="36">
        <v>0</v>
      </c>
      <c r="Q58" s="36">
        <v>0</v>
      </c>
      <c r="R58" s="36">
        <v>0</v>
      </c>
      <c r="S58" s="36">
        <v>1</v>
      </c>
      <c r="T58" s="36">
        <v>0</v>
      </c>
      <c r="U58" s="45">
        <f t="shared" si="0"/>
        <v>7</v>
      </c>
      <c r="V58" s="46">
        <f t="shared" si="1"/>
        <v>26.923076923076923</v>
      </c>
      <c r="W58" s="48" t="str">
        <f t="shared" si="2"/>
        <v>недостаточный</v>
      </c>
    </row>
    <row r="59" spans="1:23" x14ac:dyDescent="0.25">
      <c r="A59" s="33">
        <v>47</v>
      </c>
      <c r="B59" s="36">
        <v>310</v>
      </c>
      <c r="C59" s="36">
        <v>1</v>
      </c>
      <c r="D59" s="36">
        <v>2</v>
      </c>
      <c r="E59" s="36">
        <v>0</v>
      </c>
      <c r="F59" s="36">
        <v>1</v>
      </c>
      <c r="G59" s="36">
        <v>1</v>
      </c>
      <c r="H59" s="36">
        <v>1</v>
      </c>
      <c r="I59" s="36">
        <v>0</v>
      </c>
      <c r="J59" s="36">
        <v>0</v>
      </c>
      <c r="K59" s="36">
        <v>1</v>
      </c>
      <c r="L59" s="36">
        <v>0</v>
      </c>
      <c r="M59" s="36">
        <v>0</v>
      </c>
      <c r="N59" s="36">
        <v>0</v>
      </c>
      <c r="O59" s="36">
        <v>2</v>
      </c>
      <c r="P59" s="36">
        <v>1</v>
      </c>
      <c r="Q59" s="36">
        <v>0</v>
      </c>
      <c r="R59" s="36">
        <v>0</v>
      </c>
      <c r="S59" s="36">
        <v>0</v>
      </c>
      <c r="T59" s="36">
        <v>1</v>
      </c>
      <c r="U59" s="45">
        <f t="shared" si="0"/>
        <v>10</v>
      </c>
      <c r="V59" s="46">
        <f t="shared" si="1"/>
        <v>38.461538461538467</v>
      </c>
      <c r="W59" s="48" t="str">
        <f t="shared" si="2"/>
        <v>пониженый</v>
      </c>
    </row>
    <row r="60" spans="1:23" ht="15.75" thickBot="1" x14ac:dyDescent="0.3">
      <c r="A60" s="33">
        <v>48</v>
      </c>
      <c r="B60" s="36">
        <v>311</v>
      </c>
      <c r="C60" s="36">
        <v>1</v>
      </c>
      <c r="D60" s="36">
        <v>1</v>
      </c>
      <c r="E60" s="36">
        <v>1</v>
      </c>
      <c r="F60" s="36">
        <v>0</v>
      </c>
      <c r="G60" s="36">
        <v>1</v>
      </c>
      <c r="H60" s="36">
        <v>1</v>
      </c>
      <c r="I60" s="36">
        <v>0</v>
      </c>
      <c r="J60" s="36">
        <v>1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1</v>
      </c>
      <c r="Q60" s="36">
        <v>0</v>
      </c>
      <c r="R60" s="36">
        <v>0</v>
      </c>
      <c r="S60" s="36">
        <v>0</v>
      </c>
      <c r="T60" s="36">
        <v>0</v>
      </c>
      <c r="U60" s="45">
        <f t="shared" si="0"/>
        <v>6</v>
      </c>
      <c r="V60" s="46">
        <f t="shared" si="1"/>
        <v>23.076923076923077</v>
      </c>
      <c r="W60" s="48" t="str">
        <f t="shared" si="2"/>
        <v>недостаточный</v>
      </c>
    </row>
    <row r="61" spans="1:23" x14ac:dyDescent="0.25">
      <c r="A61" s="29">
        <v>49</v>
      </c>
      <c r="B61" s="36">
        <v>316</v>
      </c>
      <c r="C61" s="36">
        <v>1</v>
      </c>
      <c r="D61" s="36">
        <v>0</v>
      </c>
      <c r="E61" s="36">
        <v>0</v>
      </c>
      <c r="F61" s="36">
        <v>1</v>
      </c>
      <c r="G61" s="36">
        <v>1</v>
      </c>
      <c r="H61" s="36">
        <v>0</v>
      </c>
      <c r="I61" s="36">
        <v>1</v>
      </c>
      <c r="J61" s="36">
        <v>2</v>
      </c>
      <c r="K61" s="36">
        <v>0</v>
      </c>
      <c r="L61" s="36"/>
      <c r="M61" s="36"/>
      <c r="N61" s="36">
        <v>0</v>
      </c>
      <c r="O61" s="36">
        <v>1</v>
      </c>
      <c r="P61" s="36">
        <v>0</v>
      </c>
      <c r="Q61" s="36">
        <v>0</v>
      </c>
      <c r="R61" s="36">
        <v>0</v>
      </c>
      <c r="S61" s="36">
        <v>1</v>
      </c>
      <c r="T61" s="36">
        <v>0</v>
      </c>
      <c r="U61" s="45">
        <f t="shared" si="0"/>
        <v>7</v>
      </c>
      <c r="V61" s="46">
        <f t="shared" si="1"/>
        <v>26.923076923076923</v>
      </c>
      <c r="W61" s="48" t="str">
        <f t="shared" si="2"/>
        <v>недостаточный</v>
      </c>
    </row>
    <row r="62" spans="1:23" x14ac:dyDescent="0.25">
      <c r="A62" s="33">
        <v>50</v>
      </c>
      <c r="B62" s="36">
        <v>317</v>
      </c>
      <c r="C62" s="36">
        <v>1</v>
      </c>
      <c r="D62" s="36">
        <v>1</v>
      </c>
      <c r="E62" s="36">
        <v>1</v>
      </c>
      <c r="F62" s="36">
        <v>1</v>
      </c>
      <c r="G62" s="36">
        <v>1</v>
      </c>
      <c r="H62" s="36">
        <v>0</v>
      </c>
      <c r="I62" s="36">
        <v>0</v>
      </c>
      <c r="J62" s="36">
        <v>2</v>
      </c>
      <c r="K62" s="36">
        <v>0</v>
      </c>
      <c r="L62" s="36">
        <v>0</v>
      </c>
      <c r="M62" s="36">
        <v>1</v>
      </c>
      <c r="N62" s="36">
        <v>1</v>
      </c>
      <c r="O62" s="36">
        <v>2</v>
      </c>
      <c r="P62" s="36">
        <v>0</v>
      </c>
      <c r="Q62" s="36">
        <v>0</v>
      </c>
      <c r="R62" s="36">
        <v>2</v>
      </c>
      <c r="S62" s="36">
        <v>0</v>
      </c>
      <c r="T62" s="36">
        <v>1</v>
      </c>
      <c r="U62" s="45">
        <f t="shared" si="0"/>
        <v>13</v>
      </c>
      <c r="V62" s="46">
        <f t="shared" si="1"/>
        <v>50</v>
      </c>
      <c r="W62" s="48" t="str">
        <f t="shared" si="2"/>
        <v>базовый</v>
      </c>
    </row>
    <row r="63" spans="1:23" x14ac:dyDescent="0.25">
      <c r="A63" s="33">
        <v>51</v>
      </c>
      <c r="B63" s="36">
        <v>318</v>
      </c>
      <c r="C63" s="36">
        <v>1</v>
      </c>
      <c r="D63" s="36">
        <v>1</v>
      </c>
      <c r="E63" s="36">
        <v>1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1</v>
      </c>
      <c r="O63" s="36">
        <v>1</v>
      </c>
      <c r="P63" s="36">
        <v>1</v>
      </c>
      <c r="Q63" s="36">
        <v>0</v>
      </c>
      <c r="R63" s="36">
        <v>2</v>
      </c>
      <c r="S63" s="36">
        <v>0</v>
      </c>
      <c r="T63" s="36">
        <v>0</v>
      </c>
      <c r="U63" s="45">
        <f t="shared" si="0"/>
        <v>7</v>
      </c>
      <c r="V63" s="46">
        <f t="shared" si="1"/>
        <v>26.923076923076923</v>
      </c>
      <c r="W63" s="48" t="str">
        <f t="shared" si="2"/>
        <v>недостаточный</v>
      </c>
    </row>
    <row r="64" spans="1:23" ht="15.75" thickBot="1" x14ac:dyDescent="0.3">
      <c r="A64" s="33">
        <v>52</v>
      </c>
      <c r="B64" s="36">
        <v>320</v>
      </c>
      <c r="C64" s="36">
        <v>1</v>
      </c>
      <c r="D64" s="36">
        <v>1</v>
      </c>
      <c r="E64" s="36">
        <v>1</v>
      </c>
      <c r="F64" s="36">
        <v>1</v>
      </c>
      <c r="G64" s="36">
        <v>2</v>
      </c>
      <c r="H64" s="36">
        <v>1</v>
      </c>
      <c r="I64" s="36">
        <v>1</v>
      </c>
      <c r="J64" s="36">
        <v>2</v>
      </c>
      <c r="K64" s="36">
        <v>0</v>
      </c>
      <c r="L64" s="36">
        <v>0</v>
      </c>
      <c r="M64" s="36">
        <v>1</v>
      </c>
      <c r="N64" s="36">
        <v>0</v>
      </c>
      <c r="O64" s="36">
        <v>1</v>
      </c>
      <c r="P64" s="36">
        <v>1</v>
      </c>
      <c r="Q64" s="36">
        <v>1</v>
      </c>
      <c r="R64" s="36">
        <v>0</v>
      </c>
      <c r="S64" s="36">
        <v>1</v>
      </c>
      <c r="T64" s="36">
        <v>1</v>
      </c>
      <c r="U64" s="45">
        <f t="shared" si="0"/>
        <v>15</v>
      </c>
      <c r="V64" s="46">
        <f t="shared" si="1"/>
        <v>57.692307692307686</v>
      </c>
      <c r="W64" s="48" t="str">
        <f t="shared" si="2"/>
        <v>базовый</v>
      </c>
    </row>
    <row r="65" spans="1:23" x14ac:dyDescent="0.25">
      <c r="A65" s="29">
        <v>53</v>
      </c>
      <c r="B65" s="36">
        <v>321</v>
      </c>
      <c r="C65" s="36">
        <v>1</v>
      </c>
      <c r="D65" s="36">
        <v>1</v>
      </c>
      <c r="E65" s="36">
        <v>1</v>
      </c>
      <c r="F65" s="36">
        <v>1</v>
      </c>
      <c r="G65" s="36">
        <v>2</v>
      </c>
      <c r="H65" s="36">
        <v>1</v>
      </c>
      <c r="I65" s="36">
        <v>0</v>
      </c>
      <c r="J65" s="36">
        <v>1</v>
      </c>
      <c r="K65" s="36">
        <v>1</v>
      </c>
      <c r="L65" s="36">
        <v>1</v>
      </c>
      <c r="M65" s="36">
        <v>1</v>
      </c>
      <c r="N65" s="36">
        <v>0</v>
      </c>
      <c r="O65" s="36">
        <v>1</v>
      </c>
      <c r="P65" s="36">
        <v>1</v>
      </c>
      <c r="Q65" s="36">
        <v>1</v>
      </c>
      <c r="R65" s="36">
        <v>0</v>
      </c>
      <c r="S65" s="36">
        <v>0</v>
      </c>
      <c r="T65" s="36">
        <v>0</v>
      </c>
      <c r="U65" s="45">
        <f t="shared" si="0"/>
        <v>13</v>
      </c>
      <c r="V65" s="46">
        <f t="shared" si="1"/>
        <v>50</v>
      </c>
      <c r="W65" s="48" t="str">
        <f t="shared" si="2"/>
        <v>базовый</v>
      </c>
    </row>
    <row r="66" spans="1:23" x14ac:dyDescent="0.25">
      <c r="A66" s="33">
        <v>54</v>
      </c>
      <c r="B66" s="36">
        <v>322</v>
      </c>
      <c r="C66" s="36">
        <v>1</v>
      </c>
      <c r="D66" s="36">
        <v>0</v>
      </c>
      <c r="E66" s="36">
        <v>1</v>
      </c>
      <c r="F66" s="36">
        <v>1</v>
      </c>
      <c r="G66" s="36">
        <v>1</v>
      </c>
      <c r="H66" s="36">
        <v>1</v>
      </c>
      <c r="I66" s="36">
        <v>1</v>
      </c>
      <c r="J66" s="36">
        <v>2</v>
      </c>
      <c r="K66" s="36">
        <v>1</v>
      </c>
      <c r="L66" s="36">
        <v>0</v>
      </c>
      <c r="M66" s="36">
        <v>1</v>
      </c>
      <c r="N66" s="36">
        <v>0</v>
      </c>
      <c r="O66" s="36">
        <v>1</v>
      </c>
      <c r="P66" s="36">
        <v>1</v>
      </c>
      <c r="Q66" s="36">
        <v>0</v>
      </c>
      <c r="R66" s="36">
        <v>2</v>
      </c>
      <c r="S66" s="36">
        <v>1</v>
      </c>
      <c r="T66" s="36">
        <v>1</v>
      </c>
      <c r="U66" s="45">
        <f t="shared" si="0"/>
        <v>15</v>
      </c>
      <c r="V66" s="46">
        <f t="shared" si="1"/>
        <v>57.692307692307686</v>
      </c>
      <c r="W66" s="48" t="str">
        <f t="shared" si="2"/>
        <v>базовый</v>
      </c>
    </row>
    <row r="67" spans="1:23" x14ac:dyDescent="0.25">
      <c r="A67" s="33">
        <v>55</v>
      </c>
      <c r="B67" s="36">
        <v>312</v>
      </c>
      <c r="C67" s="36">
        <v>1</v>
      </c>
      <c r="D67" s="36">
        <v>0</v>
      </c>
      <c r="E67" s="36">
        <v>0</v>
      </c>
      <c r="F67" s="36">
        <v>1</v>
      </c>
      <c r="G67" s="36">
        <v>1</v>
      </c>
      <c r="H67" s="36">
        <v>0</v>
      </c>
      <c r="I67" s="36">
        <v>1</v>
      </c>
      <c r="J67" s="36">
        <v>2</v>
      </c>
      <c r="K67" s="36">
        <v>0</v>
      </c>
      <c r="L67" s="36">
        <v>0</v>
      </c>
      <c r="M67" s="36"/>
      <c r="N67" s="36">
        <v>0</v>
      </c>
      <c r="O67" s="36">
        <v>1</v>
      </c>
      <c r="P67" s="36">
        <v>0</v>
      </c>
      <c r="Q67" s="36">
        <v>1</v>
      </c>
      <c r="R67" s="36">
        <v>0</v>
      </c>
      <c r="S67" s="36">
        <v>2</v>
      </c>
      <c r="T67" s="36">
        <v>0</v>
      </c>
      <c r="U67" s="45">
        <f t="shared" si="0"/>
        <v>9</v>
      </c>
      <c r="V67" s="46">
        <f t="shared" si="1"/>
        <v>34.615384615384613</v>
      </c>
      <c r="W67" s="48" t="str">
        <f t="shared" si="2"/>
        <v>пониженый</v>
      </c>
    </row>
    <row r="68" spans="1:23" ht="15.75" thickBot="1" x14ac:dyDescent="0.3">
      <c r="A68" s="33">
        <v>56</v>
      </c>
      <c r="B68" s="36">
        <v>101</v>
      </c>
      <c r="C68" s="36">
        <v>1</v>
      </c>
      <c r="D68" s="36">
        <v>2</v>
      </c>
      <c r="E68" s="36">
        <v>0</v>
      </c>
      <c r="F68" s="36">
        <v>1</v>
      </c>
      <c r="G68" s="36">
        <v>2</v>
      </c>
      <c r="H68" s="36">
        <v>1</v>
      </c>
      <c r="I68" s="36">
        <v>1</v>
      </c>
      <c r="J68" s="36">
        <v>1</v>
      </c>
      <c r="K68" s="36">
        <v>1</v>
      </c>
      <c r="L68" s="36">
        <v>0</v>
      </c>
      <c r="M68" s="36">
        <v>1</v>
      </c>
      <c r="N68" s="36">
        <v>0</v>
      </c>
      <c r="O68" s="36">
        <v>1</v>
      </c>
      <c r="P68" s="36">
        <v>1</v>
      </c>
      <c r="Q68" s="36">
        <v>2</v>
      </c>
      <c r="R68" s="36">
        <v>2</v>
      </c>
      <c r="S68" s="36">
        <v>0</v>
      </c>
      <c r="T68" s="36">
        <v>0</v>
      </c>
      <c r="U68" s="45">
        <f t="shared" si="0"/>
        <v>16</v>
      </c>
      <c r="V68" s="46">
        <f t="shared" si="1"/>
        <v>61.53846153846154</v>
      </c>
      <c r="W68" s="48" t="str">
        <f t="shared" si="2"/>
        <v>базовый</v>
      </c>
    </row>
    <row r="69" spans="1:23" x14ac:dyDescent="0.25">
      <c r="A69" s="29">
        <v>57</v>
      </c>
      <c r="B69" s="36">
        <v>103</v>
      </c>
      <c r="C69" s="36">
        <v>1</v>
      </c>
      <c r="D69" s="36">
        <v>0</v>
      </c>
      <c r="E69" s="36">
        <v>1</v>
      </c>
      <c r="F69" s="36">
        <v>1</v>
      </c>
      <c r="G69" s="36">
        <v>2</v>
      </c>
      <c r="H69" s="36">
        <v>1</v>
      </c>
      <c r="I69" s="36">
        <v>1</v>
      </c>
      <c r="J69" s="36">
        <v>2</v>
      </c>
      <c r="K69" s="36">
        <v>1</v>
      </c>
      <c r="L69" s="36">
        <v>0</v>
      </c>
      <c r="M69" s="36">
        <v>1</v>
      </c>
      <c r="N69" s="36">
        <v>1</v>
      </c>
      <c r="O69" s="36">
        <v>1</v>
      </c>
      <c r="P69" s="36">
        <v>1</v>
      </c>
      <c r="Q69" s="36">
        <v>2</v>
      </c>
      <c r="R69" s="36">
        <v>0</v>
      </c>
      <c r="S69" s="36">
        <v>0</v>
      </c>
      <c r="T69" s="36">
        <v>0</v>
      </c>
      <c r="U69" s="45">
        <f t="shared" si="0"/>
        <v>15</v>
      </c>
      <c r="V69" s="46">
        <f t="shared" si="1"/>
        <v>57.692307692307686</v>
      </c>
      <c r="W69" s="48" t="str">
        <f t="shared" si="2"/>
        <v>базовый</v>
      </c>
    </row>
    <row r="70" spans="1:23" x14ac:dyDescent="0.25">
      <c r="A70" s="33">
        <v>58</v>
      </c>
      <c r="B70" s="36">
        <v>104</v>
      </c>
      <c r="C70" s="36">
        <v>1</v>
      </c>
      <c r="D70" s="36">
        <v>0</v>
      </c>
      <c r="E70" s="36">
        <v>1</v>
      </c>
      <c r="F70" s="36">
        <v>2</v>
      </c>
      <c r="G70" s="36">
        <v>2</v>
      </c>
      <c r="H70" s="36">
        <v>0</v>
      </c>
      <c r="I70" s="36">
        <v>1</v>
      </c>
      <c r="J70" s="36">
        <v>2</v>
      </c>
      <c r="K70" s="36">
        <v>1</v>
      </c>
      <c r="L70" s="36">
        <v>1</v>
      </c>
      <c r="M70" s="36">
        <v>1</v>
      </c>
      <c r="N70" s="36">
        <v>0</v>
      </c>
      <c r="O70" s="36">
        <v>2</v>
      </c>
      <c r="P70" s="36">
        <v>1</v>
      </c>
      <c r="Q70" s="36">
        <v>0</v>
      </c>
      <c r="R70" s="36">
        <v>2</v>
      </c>
      <c r="S70" s="36">
        <v>1</v>
      </c>
      <c r="T70" s="36">
        <v>1</v>
      </c>
      <c r="U70" s="45">
        <f t="shared" si="0"/>
        <v>18</v>
      </c>
      <c r="V70" s="46">
        <f t="shared" si="1"/>
        <v>69.230769230769226</v>
      </c>
      <c r="W70" s="48" t="str">
        <f t="shared" si="2"/>
        <v>базовый</v>
      </c>
    </row>
    <row r="71" spans="1:23" x14ac:dyDescent="0.25">
      <c r="A71" s="33">
        <v>59</v>
      </c>
      <c r="B71" s="36">
        <v>108</v>
      </c>
      <c r="C71" s="36">
        <v>1</v>
      </c>
      <c r="D71" s="36">
        <v>2</v>
      </c>
      <c r="E71" s="36">
        <v>1</v>
      </c>
      <c r="F71" s="36">
        <v>1</v>
      </c>
      <c r="G71" s="36">
        <v>1</v>
      </c>
      <c r="H71" s="36">
        <v>1</v>
      </c>
      <c r="I71" s="36">
        <v>0</v>
      </c>
      <c r="J71" s="36">
        <v>1</v>
      </c>
      <c r="K71" s="36">
        <v>1</v>
      </c>
      <c r="L71" s="36">
        <v>0</v>
      </c>
      <c r="M71" s="36">
        <v>1</v>
      </c>
      <c r="N71" s="36">
        <v>1</v>
      </c>
      <c r="O71" s="36">
        <v>1</v>
      </c>
      <c r="P71" s="36">
        <v>0</v>
      </c>
      <c r="Q71" s="36">
        <v>0</v>
      </c>
      <c r="R71" s="36">
        <v>2</v>
      </c>
      <c r="S71" s="36">
        <v>0</v>
      </c>
      <c r="T71" s="36">
        <v>0</v>
      </c>
      <c r="U71" s="45">
        <f t="shared" si="0"/>
        <v>13</v>
      </c>
      <c r="V71" s="46">
        <f t="shared" si="1"/>
        <v>50</v>
      </c>
      <c r="W71" s="48" t="str">
        <f t="shared" si="2"/>
        <v>базовый</v>
      </c>
    </row>
    <row r="72" spans="1:23" ht="15.75" thickBot="1" x14ac:dyDescent="0.3">
      <c r="A72" s="33">
        <v>60</v>
      </c>
      <c r="B72" s="36">
        <v>109</v>
      </c>
      <c r="C72" s="36">
        <v>1</v>
      </c>
      <c r="D72" s="36">
        <v>0</v>
      </c>
      <c r="E72" s="36">
        <v>0</v>
      </c>
      <c r="F72" s="36">
        <v>1</v>
      </c>
      <c r="G72" s="36">
        <v>2</v>
      </c>
      <c r="H72" s="36">
        <v>1</v>
      </c>
      <c r="I72" s="36">
        <v>1</v>
      </c>
      <c r="J72" s="36">
        <v>0</v>
      </c>
      <c r="K72" s="36">
        <v>1</v>
      </c>
      <c r="L72" s="36">
        <v>0</v>
      </c>
      <c r="M72" s="36">
        <v>1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1</v>
      </c>
      <c r="U72" s="45">
        <f t="shared" si="0"/>
        <v>8</v>
      </c>
      <c r="V72" s="46">
        <f t="shared" si="1"/>
        <v>30.76923076923077</v>
      </c>
      <c r="W72" s="48" t="str">
        <f t="shared" si="2"/>
        <v>пониженый</v>
      </c>
    </row>
    <row r="73" spans="1:23" x14ac:dyDescent="0.25">
      <c r="A73" s="29">
        <v>61</v>
      </c>
      <c r="B73" s="36">
        <v>110</v>
      </c>
      <c r="C73" s="36">
        <v>1</v>
      </c>
      <c r="D73" s="36">
        <v>1</v>
      </c>
      <c r="E73" s="36">
        <v>1</v>
      </c>
      <c r="F73" s="36">
        <v>1</v>
      </c>
      <c r="G73" s="36">
        <v>1</v>
      </c>
      <c r="H73" s="36">
        <v>1</v>
      </c>
      <c r="I73" s="36">
        <v>0</v>
      </c>
      <c r="J73" s="36">
        <v>2</v>
      </c>
      <c r="K73" s="36">
        <v>0</v>
      </c>
      <c r="L73" s="36">
        <v>1</v>
      </c>
      <c r="M73" s="36">
        <v>1</v>
      </c>
      <c r="N73" s="36">
        <v>1</v>
      </c>
      <c r="O73" s="36">
        <v>1</v>
      </c>
      <c r="P73" s="36">
        <v>0</v>
      </c>
      <c r="Q73" s="36">
        <v>2</v>
      </c>
      <c r="R73" s="36">
        <v>2</v>
      </c>
      <c r="S73" s="36">
        <v>0</v>
      </c>
      <c r="T73" s="36">
        <v>1</v>
      </c>
      <c r="U73" s="45">
        <f t="shared" si="0"/>
        <v>16</v>
      </c>
      <c r="V73" s="46">
        <f t="shared" si="1"/>
        <v>61.53846153846154</v>
      </c>
      <c r="W73" s="48" t="str">
        <f t="shared" si="2"/>
        <v>базовый</v>
      </c>
    </row>
    <row r="74" spans="1:23" x14ac:dyDescent="0.25">
      <c r="A74" s="33">
        <v>62</v>
      </c>
      <c r="B74" s="36">
        <v>112</v>
      </c>
      <c r="C74" s="36">
        <v>1</v>
      </c>
      <c r="D74" s="36">
        <v>0</v>
      </c>
      <c r="E74" s="36">
        <v>0</v>
      </c>
      <c r="F74" s="36">
        <v>1</v>
      </c>
      <c r="G74" s="36">
        <v>1</v>
      </c>
      <c r="H74" s="36">
        <v>1</v>
      </c>
      <c r="I74" s="36">
        <v>0</v>
      </c>
      <c r="J74" s="36">
        <v>0</v>
      </c>
      <c r="K74" s="36">
        <v>0</v>
      </c>
      <c r="L74" s="36">
        <v>0</v>
      </c>
      <c r="M74" s="36">
        <v>1</v>
      </c>
      <c r="N74" s="36">
        <v>1</v>
      </c>
      <c r="O74" s="36">
        <v>1</v>
      </c>
      <c r="P74" s="36">
        <v>0</v>
      </c>
      <c r="Q74" s="36">
        <v>0</v>
      </c>
      <c r="R74" s="36">
        <v>0</v>
      </c>
      <c r="S74" s="36">
        <v>0</v>
      </c>
      <c r="T74" s="36">
        <v>1</v>
      </c>
      <c r="U74" s="45">
        <f t="shared" si="0"/>
        <v>7</v>
      </c>
      <c r="V74" s="46">
        <f t="shared" si="1"/>
        <v>26.923076923076923</v>
      </c>
      <c r="W74" s="48" t="str">
        <f t="shared" si="2"/>
        <v>недостаточный</v>
      </c>
    </row>
    <row r="75" spans="1:23" x14ac:dyDescent="0.25">
      <c r="A75" s="33">
        <v>63</v>
      </c>
      <c r="B75" s="36">
        <v>117</v>
      </c>
      <c r="C75" s="36">
        <v>1</v>
      </c>
      <c r="D75" s="36">
        <v>2</v>
      </c>
      <c r="E75" s="36">
        <v>0</v>
      </c>
      <c r="F75" s="36">
        <v>1</v>
      </c>
      <c r="G75" s="36">
        <v>2</v>
      </c>
      <c r="H75" s="36">
        <v>1</v>
      </c>
      <c r="I75" s="36">
        <v>1</v>
      </c>
      <c r="J75" s="36">
        <v>2</v>
      </c>
      <c r="K75" s="36">
        <v>1</v>
      </c>
      <c r="L75" s="36">
        <v>0</v>
      </c>
      <c r="M75" s="36">
        <v>1</v>
      </c>
      <c r="N75" s="36">
        <v>0</v>
      </c>
      <c r="O75" s="36">
        <v>1</v>
      </c>
      <c r="P75" s="36">
        <v>0</v>
      </c>
      <c r="Q75" s="36">
        <v>2</v>
      </c>
      <c r="R75" s="36">
        <v>1</v>
      </c>
      <c r="S75" s="36">
        <v>1</v>
      </c>
      <c r="T75" s="36">
        <v>1</v>
      </c>
      <c r="U75" s="45">
        <f t="shared" si="0"/>
        <v>17</v>
      </c>
      <c r="V75" s="46">
        <f t="shared" si="1"/>
        <v>65.384615384615387</v>
      </c>
      <c r="W75" s="48" t="str">
        <f t="shared" si="2"/>
        <v>базовый</v>
      </c>
    </row>
    <row r="76" spans="1:23" ht="15.75" thickBot="1" x14ac:dyDescent="0.3">
      <c r="A76" s="33">
        <v>64</v>
      </c>
      <c r="B76" s="36">
        <v>119</v>
      </c>
      <c r="C76" s="36">
        <v>1</v>
      </c>
      <c r="D76" s="36">
        <v>1</v>
      </c>
      <c r="E76" s="36">
        <v>0</v>
      </c>
      <c r="F76" s="36">
        <v>1</v>
      </c>
      <c r="G76" s="36">
        <v>1</v>
      </c>
      <c r="H76" s="36">
        <v>1</v>
      </c>
      <c r="I76" s="36">
        <v>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2</v>
      </c>
      <c r="P76" s="36">
        <v>0</v>
      </c>
      <c r="Q76" s="36">
        <v>2</v>
      </c>
      <c r="R76" s="36">
        <v>2</v>
      </c>
      <c r="S76" s="36">
        <v>0</v>
      </c>
      <c r="T76" s="36">
        <v>1</v>
      </c>
      <c r="U76" s="45">
        <f t="shared" si="0"/>
        <v>12</v>
      </c>
      <c r="V76" s="46">
        <f t="shared" si="1"/>
        <v>46.153846153846153</v>
      </c>
      <c r="W76" s="48" t="str">
        <f t="shared" si="2"/>
        <v>пониженый</v>
      </c>
    </row>
    <row r="77" spans="1:23" x14ac:dyDescent="0.25">
      <c r="A77" s="29">
        <v>65</v>
      </c>
      <c r="B77" s="36">
        <v>120</v>
      </c>
      <c r="C77" s="36">
        <v>1</v>
      </c>
      <c r="D77" s="36">
        <v>1</v>
      </c>
      <c r="E77" s="36">
        <v>1</v>
      </c>
      <c r="F77" s="36">
        <v>2</v>
      </c>
      <c r="G77" s="36">
        <v>1</v>
      </c>
      <c r="H77" s="36">
        <v>1</v>
      </c>
      <c r="I77" s="36">
        <v>1</v>
      </c>
      <c r="J77" s="36">
        <v>1</v>
      </c>
      <c r="K77" s="36">
        <v>1</v>
      </c>
      <c r="L77" s="36">
        <v>1</v>
      </c>
      <c r="M77" s="36">
        <v>1</v>
      </c>
      <c r="N77" s="36">
        <v>0</v>
      </c>
      <c r="O77" s="36">
        <v>2</v>
      </c>
      <c r="P77" s="36">
        <v>1</v>
      </c>
      <c r="Q77" s="36">
        <v>2</v>
      </c>
      <c r="R77" s="36">
        <v>2</v>
      </c>
      <c r="S77" s="36">
        <v>0</v>
      </c>
      <c r="T77" s="36">
        <v>0</v>
      </c>
      <c r="U77" s="45">
        <f t="shared" ref="U77:U124" si="3">SUM(D77:T77)</f>
        <v>18</v>
      </c>
      <c r="V77" s="46">
        <f t="shared" si="1"/>
        <v>69.230769230769226</v>
      </c>
      <c r="W77" s="48" t="str">
        <f t="shared" si="2"/>
        <v>базовый</v>
      </c>
    </row>
    <row r="78" spans="1:23" x14ac:dyDescent="0.25">
      <c r="A78" s="33">
        <v>66</v>
      </c>
      <c r="B78" s="36">
        <v>122</v>
      </c>
      <c r="C78" s="36">
        <v>1</v>
      </c>
      <c r="D78" s="36">
        <v>1</v>
      </c>
      <c r="E78" s="36">
        <v>0</v>
      </c>
      <c r="F78" s="36">
        <v>0</v>
      </c>
      <c r="G78" s="36">
        <v>0</v>
      </c>
      <c r="H78" s="36">
        <v>1</v>
      </c>
      <c r="I78" s="36">
        <v>0</v>
      </c>
      <c r="J78" s="36">
        <v>0</v>
      </c>
      <c r="K78" s="36">
        <v>1</v>
      </c>
      <c r="L78" s="36">
        <v>0</v>
      </c>
      <c r="M78" s="36">
        <v>1</v>
      </c>
      <c r="N78" s="36">
        <v>0</v>
      </c>
      <c r="O78" s="36">
        <v>2</v>
      </c>
      <c r="P78" s="36">
        <v>1</v>
      </c>
      <c r="Q78" s="36">
        <v>2</v>
      </c>
      <c r="R78" s="36">
        <v>2</v>
      </c>
      <c r="S78" s="36">
        <v>0</v>
      </c>
      <c r="T78" s="36">
        <v>0</v>
      </c>
      <c r="U78" s="45">
        <f t="shared" si="3"/>
        <v>11</v>
      </c>
      <c r="V78" s="46">
        <f t="shared" ref="V78:V124" si="4">(U78/26)*100</f>
        <v>42.307692307692307</v>
      </c>
      <c r="W78" s="48" t="str">
        <f t="shared" ref="W78:W124" si="5">IF(V78&lt;30,"недостаточный",IF(AND(V78&gt;=30,V78&lt;=49),"пониженый",IF(AND(V78&gt;=50,V78&lt;75),"базовый",IF(V78&gt;=75,"повышенный"))))</f>
        <v>пониженый</v>
      </c>
    </row>
    <row r="79" spans="1:23" x14ac:dyDescent="0.25">
      <c r="A79" s="33">
        <v>67</v>
      </c>
      <c r="B79" s="36">
        <v>123</v>
      </c>
      <c r="C79" s="36">
        <v>1</v>
      </c>
      <c r="D79" s="36">
        <v>2</v>
      </c>
      <c r="E79" s="36">
        <v>1</v>
      </c>
      <c r="F79" s="36">
        <v>1</v>
      </c>
      <c r="G79" s="36">
        <v>2</v>
      </c>
      <c r="H79" s="36">
        <v>1</v>
      </c>
      <c r="I79" s="36">
        <v>1</v>
      </c>
      <c r="J79" s="36">
        <v>1</v>
      </c>
      <c r="K79" s="36">
        <v>0</v>
      </c>
      <c r="L79" s="36">
        <v>0</v>
      </c>
      <c r="M79" s="36">
        <v>0</v>
      </c>
      <c r="N79" s="36">
        <v>0</v>
      </c>
      <c r="O79" s="36">
        <v>1</v>
      </c>
      <c r="P79" s="36">
        <v>0</v>
      </c>
      <c r="Q79" s="36">
        <v>2</v>
      </c>
      <c r="R79" s="36">
        <v>2</v>
      </c>
      <c r="S79" s="36">
        <v>0</v>
      </c>
      <c r="T79" s="36">
        <v>1</v>
      </c>
      <c r="U79" s="45">
        <f t="shared" si="3"/>
        <v>15</v>
      </c>
      <c r="V79" s="46">
        <f t="shared" si="4"/>
        <v>57.692307692307686</v>
      </c>
      <c r="W79" s="48" t="str">
        <f t="shared" si="5"/>
        <v>базовый</v>
      </c>
    </row>
    <row r="80" spans="1:23" ht="15.75" thickBot="1" x14ac:dyDescent="0.3">
      <c r="A80" s="33">
        <v>68</v>
      </c>
      <c r="B80" s="36">
        <v>402</v>
      </c>
      <c r="C80" s="36">
        <v>1</v>
      </c>
      <c r="D80" s="36">
        <v>0</v>
      </c>
      <c r="E80" s="36">
        <v>0</v>
      </c>
      <c r="F80" s="36">
        <v>1</v>
      </c>
      <c r="G80" s="36">
        <v>0</v>
      </c>
      <c r="H80" s="36">
        <v>1</v>
      </c>
      <c r="I80" s="36">
        <v>0</v>
      </c>
      <c r="J80" s="36">
        <v>1</v>
      </c>
      <c r="K80" s="36">
        <v>0</v>
      </c>
      <c r="L80" s="36">
        <v>0</v>
      </c>
      <c r="M80" s="36">
        <v>1</v>
      </c>
      <c r="N80" s="36">
        <v>1</v>
      </c>
      <c r="O80" s="36">
        <v>1</v>
      </c>
      <c r="P80" s="36">
        <v>1</v>
      </c>
      <c r="Q80" s="36">
        <v>0</v>
      </c>
      <c r="R80" s="36">
        <v>2</v>
      </c>
      <c r="S80" s="36">
        <v>0</v>
      </c>
      <c r="T80" s="36">
        <v>0</v>
      </c>
      <c r="U80" s="45">
        <f t="shared" si="3"/>
        <v>9</v>
      </c>
      <c r="V80" s="46">
        <f t="shared" si="4"/>
        <v>34.615384615384613</v>
      </c>
      <c r="W80" s="48" t="str">
        <f t="shared" si="5"/>
        <v>пониженый</v>
      </c>
    </row>
    <row r="81" spans="1:23" x14ac:dyDescent="0.25">
      <c r="A81" s="29">
        <v>69</v>
      </c>
      <c r="B81" s="36">
        <v>403</v>
      </c>
      <c r="C81" s="36">
        <v>1</v>
      </c>
      <c r="D81" s="36">
        <v>1</v>
      </c>
      <c r="E81" s="36">
        <v>0</v>
      </c>
      <c r="F81" s="36">
        <v>1</v>
      </c>
      <c r="G81" s="36">
        <v>2</v>
      </c>
      <c r="H81" s="36">
        <v>1</v>
      </c>
      <c r="I81" s="36">
        <v>1</v>
      </c>
      <c r="J81" s="36">
        <v>2</v>
      </c>
      <c r="K81" s="36">
        <v>0</v>
      </c>
      <c r="L81" s="36">
        <v>0</v>
      </c>
      <c r="M81" s="36">
        <v>1</v>
      </c>
      <c r="N81" s="36">
        <v>1</v>
      </c>
      <c r="O81" s="36">
        <v>1</v>
      </c>
      <c r="P81" s="36">
        <v>0</v>
      </c>
      <c r="Q81" s="36">
        <v>0</v>
      </c>
      <c r="R81" s="36">
        <v>0</v>
      </c>
      <c r="S81" s="36">
        <v>1</v>
      </c>
      <c r="T81" s="36">
        <v>0</v>
      </c>
      <c r="U81" s="45">
        <f t="shared" si="3"/>
        <v>12</v>
      </c>
      <c r="V81" s="46">
        <f t="shared" si="4"/>
        <v>46.153846153846153</v>
      </c>
      <c r="W81" s="48" t="str">
        <f t="shared" si="5"/>
        <v>пониженый</v>
      </c>
    </row>
    <row r="82" spans="1:23" x14ac:dyDescent="0.25">
      <c r="A82" s="33">
        <v>70</v>
      </c>
      <c r="B82" s="36">
        <v>404</v>
      </c>
      <c r="C82" s="36">
        <v>1</v>
      </c>
      <c r="D82" s="36">
        <v>1</v>
      </c>
      <c r="E82" s="36">
        <v>0</v>
      </c>
      <c r="F82" s="36">
        <v>1</v>
      </c>
      <c r="G82" s="36">
        <v>1</v>
      </c>
      <c r="H82" s="36">
        <v>1</v>
      </c>
      <c r="I82" s="36">
        <v>1</v>
      </c>
      <c r="J82" s="36">
        <v>0</v>
      </c>
      <c r="K82" s="36">
        <v>0</v>
      </c>
      <c r="L82" s="36">
        <v>0</v>
      </c>
      <c r="M82" s="36">
        <v>1</v>
      </c>
      <c r="N82" s="36">
        <v>1</v>
      </c>
      <c r="O82" s="36">
        <v>0</v>
      </c>
      <c r="P82" s="36">
        <v>0</v>
      </c>
      <c r="Q82" s="36">
        <v>1</v>
      </c>
      <c r="R82" s="36">
        <v>0</v>
      </c>
      <c r="S82" s="36">
        <v>0</v>
      </c>
      <c r="T82" s="36">
        <v>0</v>
      </c>
      <c r="U82" s="45">
        <f t="shared" si="3"/>
        <v>8</v>
      </c>
      <c r="V82" s="46">
        <f t="shared" si="4"/>
        <v>30.76923076923077</v>
      </c>
      <c r="W82" s="48" t="str">
        <f t="shared" si="5"/>
        <v>пониженый</v>
      </c>
    </row>
    <row r="83" spans="1:23" x14ac:dyDescent="0.25">
      <c r="A83" s="33">
        <v>71</v>
      </c>
      <c r="B83" s="36">
        <v>405</v>
      </c>
      <c r="C83" s="36">
        <v>1</v>
      </c>
      <c r="D83" s="36">
        <v>1</v>
      </c>
      <c r="E83" s="36">
        <v>0</v>
      </c>
      <c r="F83" s="36">
        <v>1</v>
      </c>
      <c r="G83" s="36">
        <v>1</v>
      </c>
      <c r="H83" s="36">
        <v>1</v>
      </c>
      <c r="I83" s="36">
        <v>1</v>
      </c>
      <c r="J83" s="36">
        <v>1</v>
      </c>
      <c r="K83" s="36">
        <v>0</v>
      </c>
      <c r="L83" s="36">
        <v>0</v>
      </c>
      <c r="M83" s="36">
        <v>1</v>
      </c>
      <c r="N83" s="36">
        <v>1</v>
      </c>
      <c r="O83" s="36">
        <v>1</v>
      </c>
      <c r="P83" s="36">
        <v>0</v>
      </c>
      <c r="Q83" s="36">
        <v>1</v>
      </c>
      <c r="R83" s="36">
        <v>0</v>
      </c>
      <c r="S83" s="36">
        <v>0</v>
      </c>
      <c r="T83" s="36">
        <v>0</v>
      </c>
      <c r="U83" s="45">
        <f t="shared" si="3"/>
        <v>10</v>
      </c>
      <c r="V83" s="46">
        <f t="shared" si="4"/>
        <v>38.461538461538467</v>
      </c>
      <c r="W83" s="48" t="str">
        <f t="shared" si="5"/>
        <v>пониженый</v>
      </c>
    </row>
    <row r="84" spans="1:23" ht="15.75" thickBot="1" x14ac:dyDescent="0.3">
      <c r="A84" s="33">
        <v>72</v>
      </c>
      <c r="B84" s="36">
        <v>409</v>
      </c>
      <c r="C84" s="36">
        <v>1</v>
      </c>
      <c r="D84" s="36">
        <v>1</v>
      </c>
      <c r="E84" s="36">
        <v>0</v>
      </c>
      <c r="F84" s="36">
        <v>1</v>
      </c>
      <c r="G84" s="36">
        <v>1</v>
      </c>
      <c r="H84" s="36">
        <v>1</v>
      </c>
      <c r="I84" s="36">
        <v>1</v>
      </c>
      <c r="J84" s="36">
        <v>0</v>
      </c>
      <c r="K84" s="36">
        <v>0</v>
      </c>
      <c r="L84" s="36">
        <v>0</v>
      </c>
      <c r="M84" s="36">
        <v>1</v>
      </c>
      <c r="N84" s="36">
        <v>1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45">
        <f t="shared" si="3"/>
        <v>7</v>
      </c>
      <c r="V84" s="46">
        <f t="shared" si="4"/>
        <v>26.923076923076923</v>
      </c>
      <c r="W84" s="48" t="str">
        <f t="shared" si="5"/>
        <v>недостаточный</v>
      </c>
    </row>
    <row r="85" spans="1:23" x14ac:dyDescent="0.25">
      <c r="A85" s="29">
        <v>73</v>
      </c>
      <c r="B85" s="36">
        <v>412</v>
      </c>
      <c r="C85" s="36">
        <v>1</v>
      </c>
      <c r="D85" s="36">
        <v>1</v>
      </c>
      <c r="E85" s="36">
        <v>0</v>
      </c>
      <c r="F85" s="36">
        <v>1</v>
      </c>
      <c r="G85" s="36">
        <v>2</v>
      </c>
      <c r="H85" s="36">
        <v>1</v>
      </c>
      <c r="I85" s="36">
        <v>1</v>
      </c>
      <c r="J85" s="36">
        <v>2</v>
      </c>
      <c r="K85" s="36">
        <v>0</v>
      </c>
      <c r="L85" s="36">
        <v>0</v>
      </c>
      <c r="M85" s="36">
        <v>1</v>
      </c>
      <c r="N85" s="36">
        <v>1</v>
      </c>
      <c r="O85" s="36">
        <v>1</v>
      </c>
      <c r="P85" s="36">
        <v>0</v>
      </c>
      <c r="Q85" s="36">
        <v>1</v>
      </c>
      <c r="R85" s="36">
        <v>0</v>
      </c>
      <c r="S85" s="36">
        <v>1</v>
      </c>
      <c r="T85" s="36">
        <v>1</v>
      </c>
      <c r="U85" s="45">
        <f t="shared" si="3"/>
        <v>14</v>
      </c>
      <c r="V85" s="46">
        <f t="shared" si="4"/>
        <v>53.846153846153847</v>
      </c>
      <c r="W85" s="48" t="str">
        <f t="shared" si="5"/>
        <v>базовый</v>
      </c>
    </row>
    <row r="86" spans="1:23" x14ac:dyDescent="0.25">
      <c r="A86" s="33">
        <v>74</v>
      </c>
      <c r="B86" s="36">
        <v>413</v>
      </c>
      <c r="C86" s="36">
        <v>1</v>
      </c>
      <c r="D86" s="36">
        <v>1</v>
      </c>
      <c r="E86" s="36">
        <v>0</v>
      </c>
      <c r="F86" s="36">
        <v>1</v>
      </c>
      <c r="G86" s="36">
        <v>1</v>
      </c>
      <c r="H86" s="36">
        <v>1</v>
      </c>
      <c r="I86" s="36">
        <v>1</v>
      </c>
      <c r="J86" s="36">
        <v>1</v>
      </c>
      <c r="K86" s="36">
        <v>0</v>
      </c>
      <c r="L86" s="36">
        <v>0</v>
      </c>
      <c r="M86" s="36">
        <v>1</v>
      </c>
      <c r="N86" s="36">
        <v>1</v>
      </c>
      <c r="O86" s="36">
        <v>1</v>
      </c>
      <c r="P86" s="36">
        <v>0</v>
      </c>
      <c r="Q86" s="36">
        <v>1</v>
      </c>
      <c r="R86" s="36">
        <v>0</v>
      </c>
      <c r="S86" s="36">
        <v>0</v>
      </c>
      <c r="T86" s="36">
        <v>0</v>
      </c>
      <c r="U86" s="45">
        <f t="shared" si="3"/>
        <v>10</v>
      </c>
      <c r="V86" s="46">
        <f t="shared" si="4"/>
        <v>38.461538461538467</v>
      </c>
      <c r="W86" s="48" t="str">
        <f t="shared" si="5"/>
        <v>пониженый</v>
      </c>
    </row>
    <row r="87" spans="1:23" x14ac:dyDescent="0.25">
      <c r="A87" s="33">
        <v>75</v>
      </c>
      <c r="B87" s="36">
        <v>415</v>
      </c>
      <c r="C87" s="36">
        <v>1</v>
      </c>
      <c r="D87" s="36">
        <v>1</v>
      </c>
      <c r="E87" s="36">
        <v>0</v>
      </c>
      <c r="F87" s="36">
        <v>1</v>
      </c>
      <c r="G87" s="36">
        <v>1</v>
      </c>
      <c r="H87" s="36">
        <v>1</v>
      </c>
      <c r="I87" s="36">
        <v>0</v>
      </c>
      <c r="J87" s="36">
        <v>2</v>
      </c>
      <c r="K87" s="36">
        <v>0</v>
      </c>
      <c r="L87" s="36">
        <v>0</v>
      </c>
      <c r="M87" s="36">
        <v>1</v>
      </c>
      <c r="N87" s="36">
        <v>1</v>
      </c>
      <c r="O87" s="36">
        <v>1</v>
      </c>
      <c r="P87" s="36">
        <v>1</v>
      </c>
      <c r="Q87" s="36">
        <v>1</v>
      </c>
      <c r="R87" s="36">
        <v>0</v>
      </c>
      <c r="S87" s="36">
        <v>0</v>
      </c>
      <c r="T87" s="36">
        <v>1</v>
      </c>
      <c r="U87" s="45">
        <f t="shared" si="3"/>
        <v>12</v>
      </c>
      <c r="V87" s="46">
        <f t="shared" si="4"/>
        <v>46.153846153846153</v>
      </c>
      <c r="W87" s="48" t="str">
        <f t="shared" si="5"/>
        <v>пониженый</v>
      </c>
    </row>
    <row r="88" spans="1:23" ht="15.75" thickBot="1" x14ac:dyDescent="0.3">
      <c r="A88" s="33">
        <v>76</v>
      </c>
      <c r="B88" s="36">
        <v>417</v>
      </c>
      <c r="C88" s="36">
        <v>1</v>
      </c>
      <c r="D88" s="36">
        <v>1</v>
      </c>
      <c r="E88" s="36">
        <v>0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0</v>
      </c>
      <c r="L88" s="36">
        <v>0</v>
      </c>
      <c r="M88" s="36">
        <v>1</v>
      </c>
      <c r="N88" s="36">
        <v>1</v>
      </c>
      <c r="O88" s="36">
        <v>0</v>
      </c>
      <c r="P88" s="36">
        <v>0</v>
      </c>
      <c r="Q88" s="36">
        <v>1</v>
      </c>
      <c r="R88" s="36">
        <v>0</v>
      </c>
      <c r="S88" s="36">
        <v>0</v>
      </c>
      <c r="T88" s="36">
        <v>0</v>
      </c>
      <c r="U88" s="45">
        <f t="shared" si="3"/>
        <v>9</v>
      </c>
      <c r="V88" s="46">
        <f t="shared" si="4"/>
        <v>34.615384615384613</v>
      </c>
      <c r="W88" s="48" t="str">
        <f t="shared" si="5"/>
        <v>пониженый</v>
      </c>
    </row>
    <row r="89" spans="1:23" s="60" customFormat="1" x14ac:dyDescent="0.25">
      <c r="A89" s="57">
        <v>77</v>
      </c>
      <c r="B89" s="58">
        <v>418</v>
      </c>
      <c r="C89" s="58">
        <v>1</v>
      </c>
      <c r="D89" s="58">
        <v>1</v>
      </c>
      <c r="E89" s="58">
        <v>0</v>
      </c>
      <c r="F89" s="58">
        <v>1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62">
        <f t="shared" si="3"/>
        <v>2</v>
      </c>
      <c r="V89" s="63">
        <f t="shared" si="4"/>
        <v>7.6923076923076925</v>
      </c>
      <c r="W89" s="64" t="str">
        <f t="shared" si="5"/>
        <v>недостаточный</v>
      </c>
    </row>
    <row r="90" spans="1:23" x14ac:dyDescent="0.25">
      <c r="A90" s="33">
        <v>78</v>
      </c>
      <c r="B90" s="36">
        <v>400</v>
      </c>
      <c r="C90" s="36">
        <v>2</v>
      </c>
      <c r="D90" s="36">
        <v>2</v>
      </c>
      <c r="E90" s="36">
        <v>0</v>
      </c>
      <c r="F90" s="36">
        <v>2</v>
      </c>
      <c r="G90" s="36">
        <v>2</v>
      </c>
      <c r="H90" s="36">
        <v>0</v>
      </c>
      <c r="I90" s="36">
        <v>1</v>
      </c>
      <c r="J90" s="36">
        <v>1</v>
      </c>
      <c r="K90" s="36">
        <v>1</v>
      </c>
      <c r="L90" s="36">
        <v>0</v>
      </c>
      <c r="M90" s="36">
        <v>0</v>
      </c>
      <c r="N90" s="36">
        <v>1</v>
      </c>
      <c r="O90" s="36">
        <v>1</v>
      </c>
      <c r="P90" s="36">
        <v>1</v>
      </c>
      <c r="Q90" s="36">
        <v>1</v>
      </c>
      <c r="R90" s="36">
        <v>1</v>
      </c>
      <c r="S90" s="36">
        <v>0</v>
      </c>
      <c r="T90" s="36">
        <v>0</v>
      </c>
      <c r="U90" s="45">
        <f t="shared" si="3"/>
        <v>14</v>
      </c>
      <c r="V90" s="46">
        <f t="shared" si="4"/>
        <v>53.846153846153847</v>
      </c>
      <c r="W90" s="48" t="str">
        <f t="shared" si="5"/>
        <v>базовый</v>
      </c>
    </row>
    <row r="91" spans="1:23" x14ac:dyDescent="0.25">
      <c r="A91" s="33">
        <v>79</v>
      </c>
      <c r="B91" s="36">
        <v>401</v>
      </c>
      <c r="C91" s="36">
        <v>2</v>
      </c>
      <c r="D91" s="36">
        <v>2</v>
      </c>
      <c r="E91" s="36">
        <v>0</v>
      </c>
      <c r="F91" s="36">
        <v>1</v>
      </c>
      <c r="G91" s="36">
        <v>2</v>
      </c>
      <c r="H91" s="36">
        <v>0</v>
      </c>
      <c r="I91" s="36">
        <v>1</v>
      </c>
      <c r="J91" s="36">
        <v>1</v>
      </c>
      <c r="K91" s="36">
        <v>1</v>
      </c>
      <c r="L91" s="36">
        <v>0</v>
      </c>
      <c r="M91" s="36">
        <v>1</v>
      </c>
      <c r="N91" s="36">
        <v>1</v>
      </c>
      <c r="O91" s="36">
        <v>1</v>
      </c>
      <c r="P91" s="36">
        <v>0</v>
      </c>
      <c r="Q91" s="36">
        <v>0</v>
      </c>
      <c r="R91" s="36">
        <v>1</v>
      </c>
      <c r="S91" s="36">
        <v>0</v>
      </c>
      <c r="T91" s="36">
        <v>0</v>
      </c>
      <c r="U91" s="45">
        <f t="shared" si="3"/>
        <v>12</v>
      </c>
      <c r="V91" s="46">
        <f t="shared" si="4"/>
        <v>46.153846153846153</v>
      </c>
      <c r="W91" s="48" t="str">
        <f t="shared" si="5"/>
        <v>пониженый</v>
      </c>
    </row>
    <row r="92" spans="1:23" ht="15.75" thickBot="1" x14ac:dyDescent="0.3">
      <c r="A92" s="33">
        <v>80</v>
      </c>
      <c r="B92" s="36">
        <v>406</v>
      </c>
      <c r="C92" s="36">
        <v>2</v>
      </c>
      <c r="D92" s="36">
        <v>1</v>
      </c>
      <c r="E92" s="36">
        <v>0</v>
      </c>
      <c r="F92" s="36">
        <v>1</v>
      </c>
      <c r="G92" s="36">
        <v>1</v>
      </c>
      <c r="H92" s="36">
        <v>0</v>
      </c>
      <c r="I92" s="36">
        <v>1</v>
      </c>
      <c r="J92" s="36">
        <v>0</v>
      </c>
      <c r="K92" s="36">
        <v>0</v>
      </c>
      <c r="L92" s="36">
        <v>0</v>
      </c>
      <c r="M92" s="36">
        <v>1</v>
      </c>
      <c r="N92" s="36">
        <v>1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45">
        <f t="shared" si="3"/>
        <v>6</v>
      </c>
      <c r="V92" s="46">
        <f t="shared" si="4"/>
        <v>23.076923076923077</v>
      </c>
      <c r="W92" s="48" t="str">
        <f t="shared" si="5"/>
        <v>недостаточный</v>
      </c>
    </row>
    <row r="93" spans="1:23" x14ac:dyDescent="0.25">
      <c r="A93" s="29">
        <v>81</v>
      </c>
      <c r="B93" s="36">
        <v>407</v>
      </c>
      <c r="C93" s="36">
        <v>2</v>
      </c>
      <c r="D93" s="36">
        <v>1</v>
      </c>
      <c r="E93" s="36">
        <v>0</v>
      </c>
      <c r="F93" s="36">
        <v>1</v>
      </c>
      <c r="G93" s="36">
        <v>1</v>
      </c>
      <c r="H93" s="36">
        <v>0</v>
      </c>
      <c r="I93" s="36">
        <v>0</v>
      </c>
      <c r="J93" s="36">
        <v>0</v>
      </c>
      <c r="K93" s="36">
        <v>1</v>
      </c>
      <c r="L93" s="36">
        <v>0</v>
      </c>
      <c r="M93" s="36">
        <v>1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45">
        <f t="shared" si="3"/>
        <v>5</v>
      </c>
      <c r="V93" s="46">
        <f t="shared" si="4"/>
        <v>19.230769230769234</v>
      </c>
      <c r="W93" s="48" t="str">
        <f t="shared" si="5"/>
        <v>недостаточный</v>
      </c>
    </row>
    <row r="94" spans="1:23" x14ac:dyDescent="0.25">
      <c r="A94" s="33">
        <v>82</v>
      </c>
      <c r="B94" s="36">
        <v>408</v>
      </c>
      <c r="C94" s="36">
        <v>2</v>
      </c>
      <c r="D94" s="36">
        <v>1</v>
      </c>
      <c r="E94" s="36">
        <v>0</v>
      </c>
      <c r="F94" s="36">
        <v>1</v>
      </c>
      <c r="G94" s="36">
        <v>1</v>
      </c>
      <c r="H94" s="36">
        <v>0</v>
      </c>
      <c r="I94" s="36">
        <v>0</v>
      </c>
      <c r="J94" s="36">
        <v>1</v>
      </c>
      <c r="K94" s="36">
        <v>0</v>
      </c>
      <c r="L94" s="36">
        <v>1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1</v>
      </c>
      <c r="T94" s="36">
        <v>0</v>
      </c>
      <c r="U94" s="45">
        <f t="shared" si="3"/>
        <v>6</v>
      </c>
      <c r="V94" s="46">
        <f t="shared" si="4"/>
        <v>23.076923076923077</v>
      </c>
      <c r="W94" s="48" t="str">
        <f t="shared" si="5"/>
        <v>недостаточный</v>
      </c>
    </row>
    <row r="95" spans="1:23" x14ac:dyDescent="0.25">
      <c r="A95" s="33">
        <v>83</v>
      </c>
      <c r="B95" s="36">
        <v>410</v>
      </c>
      <c r="C95" s="36">
        <v>2</v>
      </c>
      <c r="D95" s="36">
        <v>2</v>
      </c>
      <c r="E95" s="36">
        <v>0</v>
      </c>
      <c r="F95" s="36">
        <v>1</v>
      </c>
      <c r="G95" s="36">
        <v>1</v>
      </c>
      <c r="H95" s="36">
        <v>0</v>
      </c>
      <c r="I95" s="36">
        <v>1</v>
      </c>
      <c r="J95" s="36">
        <v>0</v>
      </c>
      <c r="K95" s="36">
        <v>0</v>
      </c>
      <c r="L95" s="36">
        <v>0</v>
      </c>
      <c r="M95" s="36">
        <v>1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45">
        <f t="shared" si="3"/>
        <v>6</v>
      </c>
      <c r="V95" s="46">
        <f t="shared" si="4"/>
        <v>23.076923076923077</v>
      </c>
      <c r="W95" s="48" t="str">
        <f t="shared" si="5"/>
        <v>недостаточный</v>
      </c>
    </row>
    <row r="96" spans="1:23" ht="15.75" thickBot="1" x14ac:dyDescent="0.3">
      <c r="A96" s="33">
        <v>84</v>
      </c>
      <c r="B96" s="36">
        <v>411</v>
      </c>
      <c r="C96" s="36">
        <v>2</v>
      </c>
      <c r="D96" s="36">
        <v>2</v>
      </c>
      <c r="E96" s="36">
        <v>0</v>
      </c>
      <c r="F96" s="36">
        <v>1</v>
      </c>
      <c r="G96" s="36">
        <v>2</v>
      </c>
      <c r="H96" s="36">
        <v>1</v>
      </c>
      <c r="I96" s="36">
        <v>1</v>
      </c>
      <c r="J96" s="36">
        <v>2</v>
      </c>
      <c r="K96" s="36">
        <v>1</v>
      </c>
      <c r="L96" s="36">
        <v>1</v>
      </c>
      <c r="M96" s="36">
        <v>1</v>
      </c>
      <c r="N96" s="36">
        <v>1</v>
      </c>
      <c r="O96" s="36">
        <v>1</v>
      </c>
      <c r="P96" s="36">
        <v>1</v>
      </c>
      <c r="Q96" s="36">
        <v>0</v>
      </c>
      <c r="R96" s="36">
        <v>0</v>
      </c>
      <c r="S96" s="36">
        <v>1</v>
      </c>
      <c r="T96" s="36">
        <v>0</v>
      </c>
      <c r="U96" s="45">
        <f t="shared" si="3"/>
        <v>16</v>
      </c>
      <c r="V96" s="46">
        <f t="shared" si="4"/>
        <v>61.53846153846154</v>
      </c>
      <c r="W96" s="48" t="str">
        <f t="shared" si="5"/>
        <v>базовый</v>
      </c>
    </row>
    <row r="97" spans="1:23" x14ac:dyDescent="0.25">
      <c r="A97" s="29">
        <v>85</v>
      </c>
      <c r="B97" s="36">
        <v>414</v>
      </c>
      <c r="C97" s="36">
        <v>2</v>
      </c>
      <c r="D97" s="36">
        <v>1</v>
      </c>
      <c r="E97" s="36">
        <v>0</v>
      </c>
      <c r="F97" s="36">
        <v>1</v>
      </c>
      <c r="G97" s="36">
        <v>1</v>
      </c>
      <c r="H97" s="36">
        <v>0</v>
      </c>
      <c r="I97" s="36">
        <v>1</v>
      </c>
      <c r="J97" s="36">
        <v>0</v>
      </c>
      <c r="K97" s="36">
        <v>1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45">
        <f t="shared" si="3"/>
        <v>5</v>
      </c>
      <c r="V97" s="46">
        <f t="shared" si="4"/>
        <v>19.230769230769234</v>
      </c>
      <c r="W97" s="48" t="str">
        <f t="shared" si="5"/>
        <v>недостаточный</v>
      </c>
    </row>
    <row r="98" spans="1:23" x14ac:dyDescent="0.25">
      <c r="A98" s="33">
        <v>86</v>
      </c>
      <c r="B98" s="36">
        <v>416</v>
      </c>
      <c r="C98" s="36">
        <v>2</v>
      </c>
      <c r="D98" s="36">
        <v>1</v>
      </c>
      <c r="E98" s="36">
        <v>0</v>
      </c>
      <c r="F98" s="36">
        <v>1</v>
      </c>
      <c r="G98" s="36">
        <v>1</v>
      </c>
      <c r="H98" s="36">
        <v>0</v>
      </c>
      <c r="I98" s="36">
        <v>0</v>
      </c>
      <c r="J98" s="36">
        <v>1</v>
      </c>
      <c r="K98" s="36">
        <v>1</v>
      </c>
      <c r="L98" s="36">
        <v>0</v>
      </c>
      <c r="M98" s="36">
        <v>1</v>
      </c>
      <c r="N98" s="36">
        <v>0</v>
      </c>
      <c r="O98" s="36">
        <v>1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45">
        <f t="shared" si="3"/>
        <v>7</v>
      </c>
      <c r="V98" s="46">
        <f t="shared" si="4"/>
        <v>26.923076923076923</v>
      </c>
      <c r="W98" s="48" t="str">
        <f t="shared" si="5"/>
        <v>недостаточный</v>
      </c>
    </row>
    <row r="99" spans="1:23" x14ac:dyDescent="0.25">
      <c r="A99" s="33">
        <v>87</v>
      </c>
      <c r="B99" s="36">
        <v>303</v>
      </c>
      <c r="C99" s="36">
        <v>2</v>
      </c>
      <c r="D99" s="36">
        <v>0</v>
      </c>
      <c r="E99" s="36">
        <v>1</v>
      </c>
      <c r="F99" s="36">
        <v>2</v>
      </c>
      <c r="G99" s="36">
        <v>1</v>
      </c>
      <c r="H99" s="36">
        <v>1</v>
      </c>
      <c r="I99" s="36">
        <v>0</v>
      </c>
      <c r="J99" s="36">
        <v>2</v>
      </c>
      <c r="K99" s="36">
        <v>1</v>
      </c>
      <c r="L99" s="36">
        <v>1</v>
      </c>
      <c r="M99" s="36">
        <v>0</v>
      </c>
      <c r="N99" s="36">
        <v>0</v>
      </c>
      <c r="O99" s="36">
        <v>1</v>
      </c>
      <c r="P99" s="36">
        <v>1</v>
      </c>
      <c r="Q99" s="36">
        <v>1</v>
      </c>
      <c r="R99" s="36">
        <v>0</v>
      </c>
      <c r="S99" s="36">
        <v>0</v>
      </c>
      <c r="T99" s="36">
        <v>0</v>
      </c>
      <c r="U99" s="45">
        <f t="shared" si="3"/>
        <v>12</v>
      </c>
      <c r="V99" s="46">
        <f t="shared" si="4"/>
        <v>46.153846153846153</v>
      </c>
      <c r="W99" s="48" t="str">
        <f t="shared" si="5"/>
        <v>пониженый</v>
      </c>
    </row>
    <row r="100" spans="1:23" ht="15.75" thickBot="1" x14ac:dyDescent="0.3">
      <c r="A100" s="33">
        <v>88</v>
      </c>
      <c r="B100" s="36">
        <v>304</v>
      </c>
      <c r="C100" s="36">
        <v>2</v>
      </c>
      <c r="D100" s="36">
        <v>2</v>
      </c>
      <c r="E100" s="36">
        <v>1</v>
      </c>
      <c r="F100" s="36">
        <v>1</v>
      </c>
      <c r="G100" s="36">
        <v>2</v>
      </c>
      <c r="H100" s="36">
        <v>1</v>
      </c>
      <c r="I100" s="36">
        <v>1</v>
      </c>
      <c r="J100" s="36">
        <v>2</v>
      </c>
      <c r="K100" s="36">
        <v>1</v>
      </c>
      <c r="L100" s="36">
        <v>0</v>
      </c>
      <c r="M100" s="36">
        <v>0</v>
      </c>
      <c r="N100" s="36">
        <v>1</v>
      </c>
      <c r="O100" s="36">
        <v>1</v>
      </c>
      <c r="P100" s="36">
        <v>0</v>
      </c>
      <c r="Q100" s="36">
        <v>2</v>
      </c>
      <c r="R100" s="36">
        <v>1</v>
      </c>
      <c r="S100" s="36">
        <v>2</v>
      </c>
      <c r="T100" s="36">
        <v>1</v>
      </c>
      <c r="U100" s="45">
        <f t="shared" si="3"/>
        <v>19</v>
      </c>
      <c r="V100" s="46">
        <f t="shared" si="4"/>
        <v>73.076923076923066</v>
      </c>
      <c r="W100" s="48" t="str">
        <f t="shared" si="5"/>
        <v>базовый</v>
      </c>
    </row>
    <row r="101" spans="1:23" x14ac:dyDescent="0.25">
      <c r="A101" s="29">
        <v>89</v>
      </c>
      <c r="B101" s="36">
        <v>305</v>
      </c>
      <c r="C101" s="36">
        <v>2</v>
      </c>
      <c r="D101" s="36">
        <v>1</v>
      </c>
      <c r="E101" s="36">
        <v>0</v>
      </c>
      <c r="F101" s="36">
        <v>1</v>
      </c>
      <c r="G101" s="36">
        <v>2</v>
      </c>
      <c r="H101" s="36">
        <v>1</v>
      </c>
      <c r="I101" s="36">
        <v>0</v>
      </c>
      <c r="J101" s="36">
        <v>1</v>
      </c>
      <c r="K101" s="36">
        <v>1</v>
      </c>
      <c r="L101" s="36">
        <v>1</v>
      </c>
      <c r="M101" s="36">
        <v>0</v>
      </c>
      <c r="N101" s="36">
        <v>1</v>
      </c>
      <c r="O101" s="36">
        <v>1</v>
      </c>
      <c r="P101" s="36">
        <v>0</v>
      </c>
      <c r="Q101" s="36">
        <v>2</v>
      </c>
      <c r="R101" s="36">
        <v>0</v>
      </c>
      <c r="S101" s="36">
        <v>0</v>
      </c>
      <c r="T101" s="36">
        <v>0</v>
      </c>
      <c r="U101" s="45">
        <f t="shared" si="3"/>
        <v>12</v>
      </c>
      <c r="V101" s="46">
        <f t="shared" si="4"/>
        <v>46.153846153846153</v>
      </c>
      <c r="W101" s="48" t="str">
        <f t="shared" si="5"/>
        <v>пониженый</v>
      </c>
    </row>
    <row r="102" spans="1:23" x14ac:dyDescent="0.25">
      <c r="A102" s="33">
        <v>90</v>
      </c>
      <c r="B102" s="36">
        <v>306</v>
      </c>
      <c r="C102" s="36">
        <v>2</v>
      </c>
      <c r="D102" s="36">
        <v>0</v>
      </c>
      <c r="E102" s="36">
        <v>1</v>
      </c>
      <c r="F102" s="36">
        <v>1</v>
      </c>
      <c r="G102" s="36">
        <v>2</v>
      </c>
      <c r="H102" s="36">
        <v>1</v>
      </c>
      <c r="I102" s="36">
        <v>0</v>
      </c>
      <c r="J102" s="36">
        <v>1</v>
      </c>
      <c r="K102" s="36">
        <v>1</v>
      </c>
      <c r="L102" s="36">
        <v>0</v>
      </c>
      <c r="M102" s="36">
        <v>1</v>
      </c>
      <c r="N102" s="36">
        <v>1</v>
      </c>
      <c r="O102" s="36">
        <v>1</v>
      </c>
      <c r="P102" s="36">
        <v>1</v>
      </c>
      <c r="Q102" s="36">
        <v>1</v>
      </c>
      <c r="R102" s="36">
        <v>1</v>
      </c>
      <c r="S102" s="36">
        <v>1</v>
      </c>
      <c r="T102" s="36">
        <v>0</v>
      </c>
      <c r="U102" s="45">
        <f t="shared" si="3"/>
        <v>14</v>
      </c>
      <c r="V102" s="46">
        <f t="shared" si="4"/>
        <v>53.846153846153847</v>
      </c>
      <c r="W102" s="48" t="str">
        <f t="shared" si="5"/>
        <v>базовый</v>
      </c>
    </row>
    <row r="103" spans="1:23" x14ac:dyDescent="0.25">
      <c r="A103" s="33">
        <v>91</v>
      </c>
      <c r="B103" s="36">
        <v>308</v>
      </c>
      <c r="C103" s="36">
        <v>2</v>
      </c>
      <c r="D103" s="36">
        <v>0</v>
      </c>
      <c r="E103" s="36">
        <v>1</v>
      </c>
      <c r="F103" s="36">
        <v>1</v>
      </c>
      <c r="G103" s="36">
        <v>2</v>
      </c>
      <c r="H103" s="36">
        <v>1</v>
      </c>
      <c r="I103" s="36">
        <v>0</v>
      </c>
      <c r="J103" s="36">
        <v>0</v>
      </c>
      <c r="K103" s="36">
        <v>1</v>
      </c>
      <c r="L103" s="36">
        <v>0</v>
      </c>
      <c r="M103" s="36">
        <v>1</v>
      </c>
      <c r="N103" s="36">
        <v>0</v>
      </c>
      <c r="O103" s="36">
        <v>1</v>
      </c>
      <c r="P103" s="36">
        <v>1</v>
      </c>
      <c r="Q103" s="36">
        <v>1</v>
      </c>
      <c r="R103" s="36">
        <v>0</v>
      </c>
      <c r="S103" s="36">
        <v>1</v>
      </c>
      <c r="T103" s="36">
        <v>0</v>
      </c>
      <c r="U103" s="45">
        <f t="shared" si="3"/>
        <v>11</v>
      </c>
      <c r="V103" s="46">
        <f t="shared" si="4"/>
        <v>42.307692307692307</v>
      </c>
      <c r="W103" s="48" t="str">
        <f t="shared" si="5"/>
        <v>пониженый</v>
      </c>
    </row>
    <row r="104" spans="1:23" ht="15.75" thickBot="1" x14ac:dyDescent="0.3">
      <c r="A104" s="33">
        <v>92</v>
      </c>
      <c r="B104" s="36">
        <v>309</v>
      </c>
      <c r="C104" s="36">
        <v>2</v>
      </c>
      <c r="D104" s="36">
        <v>0</v>
      </c>
      <c r="E104" s="36">
        <v>0</v>
      </c>
      <c r="F104" s="36">
        <v>0</v>
      </c>
      <c r="G104" s="36">
        <v>0</v>
      </c>
      <c r="H104" s="36">
        <v>1</v>
      </c>
      <c r="I104" s="36">
        <v>0</v>
      </c>
      <c r="J104" s="36">
        <v>0</v>
      </c>
      <c r="K104" s="36">
        <v>1</v>
      </c>
      <c r="L104" s="36">
        <v>0</v>
      </c>
      <c r="M104" s="36">
        <v>1</v>
      </c>
      <c r="N104" s="36">
        <v>1</v>
      </c>
      <c r="O104" s="36">
        <v>1</v>
      </c>
      <c r="P104" s="36">
        <v>1</v>
      </c>
      <c r="Q104" s="36">
        <v>1</v>
      </c>
      <c r="R104" s="36">
        <v>0</v>
      </c>
      <c r="S104" s="36">
        <v>1</v>
      </c>
      <c r="T104" s="36">
        <v>0</v>
      </c>
      <c r="U104" s="45">
        <f t="shared" si="3"/>
        <v>8</v>
      </c>
      <c r="V104" s="46">
        <f t="shared" si="4"/>
        <v>30.76923076923077</v>
      </c>
      <c r="W104" s="48" t="str">
        <f t="shared" si="5"/>
        <v>пониженый</v>
      </c>
    </row>
    <row r="105" spans="1:23" x14ac:dyDescent="0.25">
      <c r="A105" s="29">
        <v>93</v>
      </c>
      <c r="B105" s="36">
        <v>313</v>
      </c>
      <c r="C105" s="36">
        <v>2</v>
      </c>
      <c r="D105" s="36">
        <v>1</v>
      </c>
      <c r="E105" s="36">
        <v>1</v>
      </c>
      <c r="F105" s="36">
        <v>1</v>
      </c>
      <c r="G105" s="36">
        <v>2</v>
      </c>
      <c r="H105" s="36">
        <v>1</v>
      </c>
      <c r="I105" s="36">
        <v>0</v>
      </c>
      <c r="J105" s="36">
        <v>0</v>
      </c>
      <c r="K105" s="36">
        <v>1</v>
      </c>
      <c r="L105" s="36">
        <v>0</v>
      </c>
      <c r="M105" s="36">
        <v>0</v>
      </c>
      <c r="N105" s="36">
        <v>0</v>
      </c>
      <c r="O105" s="36">
        <v>1</v>
      </c>
      <c r="P105" s="36">
        <v>0</v>
      </c>
      <c r="Q105" s="36">
        <v>1</v>
      </c>
      <c r="R105" s="36">
        <v>2</v>
      </c>
      <c r="S105" s="36">
        <v>0</v>
      </c>
      <c r="T105" s="36">
        <v>1</v>
      </c>
      <c r="U105" s="45">
        <f t="shared" si="3"/>
        <v>12</v>
      </c>
      <c r="V105" s="46">
        <f t="shared" si="4"/>
        <v>46.153846153846153</v>
      </c>
      <c r="W105" s="48" t="str">
        <f t="shared" si="5"/>
        <v>пониженый</v>
      </c>
    </row>
    <row r="106" spans="1:23" x14ac:dyDescent="0.25">
      <c r="A106" s="33">
        <v>94</v>
      </c>
      <c r="B106" s="36">
        <v>314</v>
      </c>
      <c r="C106" s="36">
        <v>2</v>
      </c>
      <c r="D106" s="36">
        <v>0</v>
      </c>
      <c r="E106" s="36">
        <v>1</v>
      </c>
      <c r="F106" s="36">
        <v>1</v>
      </c>
      <c r="G106" s="36">
        <v>2</v>
      </c>
      <c r="H106" s="36">
        <v>1</v>
      </c>
      <c r="I106" s="36">
        <v>0</v>
      </c>
      <c r="J106" s="36">
        <v>1</v>
      </c>
      <c r="K106" s="36">
        <v>1</v>
      </c>
      <c r="L106" s="36">
        <v>0</v>
      </c>
      <c r="M106" s="36">
        <v>0</v>
      </c>
      <c r="N106" s="36">
        <v>1</v>
      </c>
      <c r="O106" s="36">
        <v>1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45">
        <f t="shared" si="3"/>
        <v>9</v>
      </c>
      <c r="V106" s="46">
        <f t="shared" si="4"/>
        <v>34.615384615384613</v>
      </c>
      <c r="W106" s="48" t="str">
        <f t="shared" si="5"/>
        <v>пониженый</v>
      </c>
    </row>
    <row r="107" spans="1:23" x14ac:dyDescent="0.25">
      <c r="A107" s="33">
        <v>95</v>
      </c>
      <c r="B107" s="36">
        <v>315</v>
      </c>
      <c r="C107" s="36">
        <v>2</v>
      </c>
      <c r="D107" s="36">
        <v>0</v>
      </c>
      <c r="E107" s="36">
        <v>0</v>
      </c>
      <c r="F107" s="36">
        <v>0</v>
      </c>
      <c r="G107" s="36">
        <v>1</v>
      </c>
      <c r="H107" s="36">
        <v>0</v>
      </c>
      <c r="I107" s="36">
        <v>0</v>
      </c>
      <c r="J107" s="36">
        <v>0</v>
      </c>
      <c r="K107" s="36">
        <v>0</v>
      </c>
      <c r="L107" s="36">
        <v>1</v>
      </c>
      <c r="M107" s="36">
        <v>0</v>
      </c>
      <c r="N107" s="36">
        <v>0</v>
      </c>
      <c r="O107" s="36">
        <v>1</v>
      </c>
      <c r="P107" s="36">
        <v>1</v>
      </c>
      <c r="Q107" s="36">
        <v>0</v>
      </c>
      <c r="R107" s="36">
        <v>0</v>
      </c>
      <c r="S107" s="36">
        <v>0</v>
      </c>
      <c r="T107" s="36">
        <v>0</v>
      </c>
      <c r="U107" s="45">
        <f t="shared" si="3"/>
        <v>4</v>
      </c>
      <c r="V107" s="46">
        <f t="shared" si="4"/>
        <v>15.384615384615385</v>
      </c>
      <c r="W107" s="48" t="str">
        <f t="shared" si="5"/>
        <v>недостаточный</v>
      </c>
    </row>
    <row r="108" spans="1:23" ht="15.75" thickBot="1" x14ac:dyDescent="0.3">
      <c r="A108" s="33">
        <v>96</v>
      </c>
      <c r="B108" s="36">
        <v>319</v>
      </c>
      <c r="C108" s="36">
        <v>2</v>
      </c>
      <c r="D108" s="36">
        <v>1</v>
      </c>
      <c r="E108" s="36">
        <v>1</v>
      </c>
      <c r="F108" s="36">
        <v>2</v>
      </c>
      <c r="G108" s="36">
        <v>2</v>
      </c>
      <c r="H108" s="36">
        <v>0</v>
      </c>
      <c r="I108" s="36">
        <v>1</v>
      </c>
      <c r="J108" s="36">
        <v>1</v>
      </c>
      <c r="K108" s="36">
        <v>1</v>
      </c>
      <c r="L108" s="36">
        <v>1</v>
      </c>
      <c r="M108" s="36">
        <v>0</v>
      </c>
      <c r="N108" s="36">
        <v>1</v>
      </c>
      <c r="O108" s="36">
        <v>1</v>
      </c>
      <c r="P108" s="36">
        <v>1</v>
      </c>
      <c r="Q108" s="36">
        <v>1</v>
      </c>
      <c r="R108" s="36">
        <v>0</v>
      </c>
      <c r="S108" s="36">
        <v>1</v>
      </c>
      <c r="T108" s="36">
        <v>1</v>
      </c>
      <c r="U108" s="45">
        <f t="shared" si="3"/>
        <v>16</v>
      </c>
      <c r="V108" s="46">
        <f t="shared" si="4"/>
        <v>61.53846153846154</v>
      </c>
      <c r="W108" s="48" t="str">
        <f t="shared" si="5"/>
        <v>базовый</v>
      </c>
    </row>
    <row r="109" spans="1:23" x14ac:dyDescent="0.25">
      <c r="A109" s="29">
        <v>97</v>
      </c>
      <c r="B109" s="36">
        <v>323</v>
      </c>
      <c r="C109" s="36">
        <v>2</v>
      </c>
      <c r="D109" s="36">
        <v>0</v>
      </c>
      <c r="E109" s="36">
        <v>0</v>
      </c>
      <c r="F109" s="36">
        <v>0</v>
      </c>
      <c r="G109" s="36">
        <v>0</v>
      </c>
      <c r="H109" s="36">
        <v>1</v>
      </c>
      <c r="I109" s="36">
        <v>0</v>
      </c>
      <c r="J109" s="36">
        <v>0</v>
      </c>
      <c r="K109" s="36">
        <v>1</v>
      </c>
      <c r="L109" s="36">
        <v>0</v>
      </c>
      <c r="M109" s="36">
        <v>1</v>
      </c>
      <c r="N109" s="36">
        <v>0</v>
      </c>
      <c r="O109" s="36">
        <v>1</v>
      </c>
      <c r="P109" s="36">
        <v>0</v>
      </c>
      <c r="Q109" s="36">
        <v>0</v>
      </c>
      <c r="R109" s="36">
        <v>1</v>
      </c>
      <c r="S109" s="36">
        <v>1</v>
      </c>
      <c r="T109" s="36">
        <v>0</v>
      </c>
      <c r="U109" s="45">
        <f t="shared" si="3"/>
        <v>6</v>
      </c>
      <c r="V109" s="46">
        <f t="shared" si="4"/>
        <v>23.076923076923077</v>
      </c>
      <c r="W109" s="48" t="str">
        <f t="shared" si="5"/>
        <v>недостаточный</v>
      </c>
    </row>
    <row r="110" spans="1:23" x14ac:dyDescent="0.25">
      <c r="A110" s="33">
        <v>98</v>
      </c>
      <c r="B110" s="36">
        <v>324</v>
      </c>
      <c r="C110" s="36">
        <v>2</v>
      </c>
      <c r="D110" s="36">
        <v>0</v>
      </c>
      <c r="E110" s="36">
        <v>0</v>
      </c>
      <c r="F110" s="36">
        <v>0</v>
      </c>
      <c r="G110" s="36">
        <v>2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1</v>
      </c>
      <c r="N110" s="36">
        <v>1</v>
      </c>
      <c r="O110" s="36">
        <v>1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45">
        <f t="shared" si="3"/>
        <v>5</v>
      </c>
      <c r="V110" s="46">
        <f t="shared" si="4"/>
        <v>19.230769230769234</v>
      </c>
      <c r="W110" s="48" t="str">
        <f t="shared" si="5"/>
        <v>недостаточный</v>
      </c>
    </row>
    <row r="111" spans="1:23" x14ac:dyDescent="0.25">
      <c r="A111" s="33">
        <v>99</v>
      </c>
      <c r="B111" s="36">
        <v>325</v>
      </c>
      <c r="C111" s="36">
        <v>2</v>
      </c>
      <c r="D111" s="36">
        <v>1</v>
      </c>
      <c r="E111" s="36">
        <v>0</v>
      </c>
      <c r="F111" s="36">
        <v>1</v>
      </c>
      <c r="G111" s="36">
        <v>2</v>
      </c>
      <c r="H111" s="36">
        <v>1</v>
      </c>
      <c r="I111" s="36">
        <v>1</v>
      </c>
      <c r="J111" s="36">
        <v>1</v>
      </c>
      <c r="K111" s="36">
        <v>1</v>
      </c>
      <c r="L111" s="36">
        <v>0</v>
      </c>
      <c r="M111" s="36">
        <v>1</v>
      </c>
      <c r="N111" s="36">
        <v>1</v>
      </c>
      <c r="O111" s="36">
        <v>0</v>
      </c>
      <c r="P111" s="36">
        <v>0</v>
      </c>
      <c r="Q111" s="36">
        <v>1</v>
      </c>
      <c r="R111" s="36">
        <v>1</v>
      </c>
      <c r="S111" s="36">
        <v>2</v>
      </c>
      <c r="T111" s="36">
        <v>1</v>
      </c>
      <c r="U111" s="45">
        <f t="shared" si="3"/>
        <v>15</v>
      </c>
      <c r="V111" s="46">
        <f t="shared" si="4"/>
        <v>57.692307692307686</v>
      </c>
      <c r="W111" s="48" t="str">
        <f t="shared" si="5"/>
        <v>базовый</v>
      </c>
    </row>
    <row r="112" spans="1:23" ht="15.75" thickBot="1" x14ac:dyDescent="0.3">
      <c r="A112" s="33">
        <v>100</v>
      </c>
      <c r="B112" s="36">
        <v>100</v>
      </c>
      <c r="C112" s="36">
        <v>2</v>
      </c>
      <c r="D112" s="36">
        <v>1</v>
      </c>
      <c r="E112" s="36">
        <v>0</v>
      </c>
      <c r="F112" s="36">
        <v>0</v>
      </c>
      <c r="G112" s="36">
        <v>0</v>
      </c>
      <c r="H112" s="36">
        <v>1</v>
      </c>
      <c r="I112" s="36">
        <v>0</v>
      </c>
      <c r="J112" s="36">
        <v>1</v>
      </c>
      <c r="K112" s="36">
        <v>1</v>
      </c>
      <c r="L112" s="36">
        <v>0</v>
      </c>
      <c r="M112" s="36">
        <v>0</v>
      </c>
      <c r="N112" s="36">
        <v>1</v>
      </c>
      <c r="O112" s="36">
        <v>1</v>
      </c>
      <c r="P112" s="36">
        <v>0</v>
      </c>
      <c r="Q112" s="36">
        <v>0</v>
      </c>
      <c r="R112" s="36">
        <v>1</v>
      </c>
      <c r="S112" s="36">
        <v>1</v>
      </c>
      <c r="T112" s="36">
        <v>0</v>
      </c>
      <c r="U112" s="45">
        <f t="shared" si="3"/>
        <v>8</v>
      </c>
      <c r="V112" s="46">
        <f t="shared" si="4"/>
        <v>30.76923076923077</v>
      </c>
      <c r="W112" s="48" t="str">
        <f t="shared" si="5"/>
        <v>пониженый</v>
      </c>
    </row>
    <row r="113" spans="1:25" x14ac:dyDescent="0.25">
      <c r="A113" s="29">
        <v>101</v>
      </c>
      <c r="B113" s="36">
        <v>102</v>
      </c>
      <c r="C113" s="36">
        <v>2</v>
      </c>
      <c r="D113" s="36">
        <v>0</v>
      </c>
      <c r="E113" s="36">
        <v>0</v>
      </c>
      <c r="F113" s="36">
        <v>1</v>
      </c>
      <c r="G113" s="36">
        <v>0</v>
      </c>
      <c r="H113" s="36">
        <v>0</v>
      </c>
      <c r="I113" s="36">
        <v>0</v>
      </c>
      <c r="J113" s="36">
        <v>2</v>
      </c>
      <c r="K113" s="36">
        <v>0</v>
      </c>
      <c r="L113" s="36">
        <v>0</v>
      </c>
      <c r="M113" s="36">
        <v>1</v>
      </c>
      <c r="N113" s="36">
        <v>1</v>
      </c>
      <c r="O113" s="36">
        <v>1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45">
        <f t="shared" si="3"/>
        <v>6</v>
      </c>
      <c r="V113" s="46">
        <f t="shared" si="4"/>
        <v>23.076923076923077</v>
      </c>
      <c r="W113" s="48" t="str">
        <f t="shared" si="5"/>
        <v>недостаточный</v>
      </c>
    </row>
    <row r="114" spans="1:25" x14ac:dyDescent="0.25">
      <c r="A114" s="33">
        <v>102</v>
      </c>
      <c r="B114" s="36">
        <v>105</v>
      </c>
      <c r="C114" s="36">
        <v>2</v>
      </c>
      <c r="D114" s="36">
        <v>1</v>
      </c>
      <c r="E114" s="36">
        <v>0</v>
      </c>
      <c r="F114" s="36">
        <v>1</v>
      </c>
      <c r="G114" s="36">
        <v>2</v>
      </c>
      <c r="H114" s="36">
        <v>1</v>
      </c>
      <c r="I114" s="36">
        <v>0</v>
      </c>
      <c r="J114" s="36">
        <v>1</v>
      </c>
      <c r="K114" s="36">
        <v>1</v>
      </c>
      <c r="L114" s="36">
        <v>0</v>
      </c>
      <c r="M114" s="36">
        <v>1</v>
      </c>
      <c r="N114" s="36">
        <v>1</v>
      </c>
      <c r="O114" s="36">
        <v>2</v>
      </c>
      <c r="P114" s="36">
        <v>0</v>
      </c>
      <c r="Q114" s="36">
        <v>1</v>
      </c>
      <c r="R114" s="36">
        <v>2</v>
      </c>
      <c r="S114" s="36">
        <v>1</v>
      </c>
      <c r="T114" s="36">
        <v>1</v>
      </c>
      <c r="U114" s="45">
        <f t="shared" si="3"/>
        <v>16</v>
      </c>
      <c r="V114" s="46">
        <f t="shared" si="4"/>
        <v>61.53846153846154</v>
      </c>
      <c r="W114" s="48" t="str">
        <f t="shared" si="5"/>
        <v>базовый</v>
      </c>
    </row>
    <row r="115" spans="1:25" x14ac:dyDescent="0.25">
      <c r="A115" s="33">
        <v>103</v>
      </c>
      <c r="B115" s="36">
        <v>106</v>
      </c>
      <c r="C115" s="36">
        <v>2</v>
      </c>
      <c r="D115" s="36">
        <v>2</v>
      </c>
      <c r="E115" s="36">
        <v>0</v>
      </c>
      <c r="F115" s="36">
        <v>1</v>
      </c>
      <c r="G115" s="36">
        <v>0</v>
      </c>
      <c r="H115" s="36">
        <v>1</v>
      </c>
      <c r="I115" s="36">
        <v>0</v>
      </c>
      <c r="J115" s="36">
        <v>0</v>
      </c>
      <c r="K115" s="36">
        <v>1</v>
      </c>
      <c r="L115" s="36">
        <v>0</v>
      </c>
      <c r="M115" s="36">
        <v>1</v>
      </c>
      <c r="N115" s="36">
        <v>0</v>
      </c>
      <c r="O115" s="36">
        <v>1</v>
      </c>
      <c r="P115" s="36">
        <v>0</v>
      </c>
      <c r="Q115" s="36">
        <v>1</v>
      </c>
      <c r="R115" s="36">
        <v>0</v>
      </c>
      <c r="S115" s="36">
        <v>1</v>
      </c>
      <c r="T115" s="36">
        <v>0</v>
      </c>
      <c r="U115" s="45">
        <f t="shared" si="3"/>
        <v>9</v>
      </c>
      <c r="V115" s="46">
        <f t="shared" si="4"/>
        <v>34.615384615384613</v>
      </c>
      <c r="W115" s="48" t="str">
        <f t="shared" si="5"/>
        <v>пониженый</v>
      </c>
    </row>
    <row r="116" spans="1:25" ht="15.75" thickBot="1" x14ac:dyDescent="0.3">
      <c r="A116" s="33">
        <v>104</v>
      </c>
      <c r="B116" s="36">
        <v>107</v>
      </c>
      <c r="C116" s="36">
        <v>2</v>
      </c>
      <c r="D116" s="36">
        <v>2</v>
      </c>
      <c r="E116" s="36">
        <v>0</v>
      </c>
      <c r="F116" s="36">
        <v>1</v>
      </c>
      <c r="G116" s="36">
        <v>2</v>
      </c>
      <c r="H116" s="36">
        <v>0</v>
      </c>
      <c r="I116" s="36">
        <v>1</v>
      </c>
      <c r="J116" s="36">
        <v>1</v>
      </c>
      <c r="K116" s="36">
        <v>1</v>
      </c>
      <c r="L116" s="36">
        <v>0</v>
      </c>
      <c r="M116" s="36">
        <v>0</v>
      </c>
      <c r="N116" s="36">
        <v>0</v>
      </c>
      <c r="O116" s="36">
        <v>1</v>
      </c>
      <c r="P116" s="36">
        <v>0</v>
      </c>
      <c r="Q116" s="36">
        <v>1</v>
      </c>
      <c r="R116" s="36">
        <v>0</v>
      </c>
      <c r="S116" s="36">
        <v>0</v>
      </c>
      <c r="T116" s="36">
        <v>0</v>
      </c>
      <c r="U116" s="45">
        <f t="shared" si="3"/>
        <v>10</v>
      </c>
      <c r="V116" s="46">
        <f t="shared" si="4"/>
        <v>38.461538461538467</v>
      </c>
      <c r="W116" s="48" t="str">
        <f t="shared" si="5"/>
        <v>пониженый</v>
      </c>
    </row>
    <row r="117" spans="1:25" x14ac:dyDescent="0.25">
      <c r="A117" s="29">
        <v>105</v>
      </c>
      <c r="B117" s="36">
        <v>111</v>
      </c>
      <c r="C117" s="36">
        <v>2</v>
      </c>
      <c r="D117" s="36">
        <v>1</v>
      </c>
      <c r="E117" s="36">
        <v>1</v>
      </c>
      <c r="F117" s="36">
        <v>1</v>
      </c>
      <c r="G117" s="36">
        <v>1</v>
      </c>
      <c r="H117" s="36">
        <v>0</v>
      </c>
      <c r="I117" s="36">
        <v>0</v>
      </c>
      <c r="J117" s="36">
        <v>1</v>
      </c>
      <c r="K117" s="36">
        <v>1</v>
      </c>
      <c r="L117" s="36">
        <v>1</v>
      </c>
      <c r="M117" s="36">
        <v>1</v>
      </c>
      <c r="N117" s="36">
        <v>0</v>
      </c>
      <c r="O117" s="36">
        <v>1</v>
      </c>
      <c r="P117" s="36">
        <v>1</v>
      </c>
      <c r="Q117" s="36">
        <v>1</v>
      </c>
      <c r="R117" s="36">
        <v>1</v>
      </c>
      <c r="S117" s="36">
        <v>1</v>
      </c>
      <c r="T117" s="36">
        <v>0</v>
      </c>
      <c r="U117" s="45">
        <f t="shared" si="3"/>
        <v>13</v>
      </c>
      <c r="V117" s="46">
        <f t="shared" si="4"/>
        <v>50</v>
      </c>
      <c r="W117" s="48" t="str">
        <f t="shared" si="5"/>
        <v>базовый</v>
      </c>
    </row>
    <row r="118" spans="1:25" x14ac:dyDescent="0.25">
      <c r="A118" s="33">
        <v>106</v>
      </c>
      <c r="B118" s="36">
        <v>113</v>
      </c>
      <c r="C118" s="36">
        <v>2</v>
      </c>
      <c r="D118" s="36">
        <v>1</v>
      </c>
      <c r="E118" s="36">
        <v>0</v>
      </c>
      <c r="F118" s="36">
        <v>2</v>
      </c>
      <c r="G118" s="36">
        <v>2</v>
      </c>
      <c r="H118" s="36">
        <v>0</v>
      </c>
      <c r="I118" s="36">
        <v>1</v>
      </c>
      <c r="J118" s="36">
        <v>1</v>
      </c>
      <c r="K118" s="36">
        <v>1</v>
      </c>
      <c r="L118" s="36">
        <v>0</v>
      </c>
      <c r="M118" s="36">
        <v>1</v>
      </c>
      <c r="N118" s="36">
        <v>1</v>
      </c>
      <c r="O118" s="36">
        <v>1</v>
      </c>
      <c r="P118" s="36">
        <v>0</v>
      </c>
      <c r="Q118" s="36">
        <v>1</v>
      </c>
      <c r="R118" s="36">
        <v>0</v>
      </c>
      <c r="S118" s="36">
        <v>0</v>
      </c>
      <c r="T118" s="36">
        <v>0</v>
      </c>
      <c r="U118" s="45">
        <f t="shared" si="3"/>
        <v>12</v>
      </c>
      <c r="V118" s="46">
        <f t="shared" si="4"/>
        <v>46.153846153846153</v>
      </c>
      <c r="W118" s="48" t="str">
        <f t="shared" si="5"/>
        <v>пониженый</v>
      </c>
    </row>
    <row r="119" spans="1:25" x14ac:dyDescent="0.25">
      <c r="A119" s="33">
        <v>107</v>
      </c>
      <c r="B119" s="36">
        <v>114</v>
      </c>
      <c r="C119" s="36">
        <v>2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1</v>
      </c>
      <c r="K119" s="36">
        <v>0</v>
      </c>
      <c r="L119" s="36">
        <v>0</v>
      </c>
      <c r="M119" s="36">
        <v>1</v>
      </c>
      <c r="N119" s="36">
        <v>0</v>
      </c>
      <c r="O119" s="36">
        <v>1</v>
      </c>
      <c r="P119" s="36">
        <v>0</v>
      </c>
      <c r="Q119" s="36">
        <v>1</v>
      </c>
      <c r="R119" s="36">
        <v>0</v>
      </c>
      <c r="S119" s="36">
        <v>1</v>
      </c>
      <c r="T119" s="36">
        <v>0</v>
      </c>
      <c r="U119" s="45">
        <f t="shared" si="3"/>
        <v>5</v>
      </c>
      <c r="V119" s="46">
        <f t="shared" si="4"/>
        <v>19.230769230769234</v>
      </c>
      <c r="W119" s="48" t="str">
        <f t="shared" si="5"/>
        <v>недостаточный</v>
      </c>
    </row>
    <row r="120" spans="1:25" ht="15.75" thickBot="1" x14ac:dyDescent="0.3">
      <c r="A120" s="33">
        <v>108</v>
      </c>
      <c r="B120" s="36">
        <v>115</v>
      </c>
      <c r="C120" s="36">
        <v>2</v>
      </c>
      <c r="D120" s="36">
        <v>2</v>
      </c>
      <c r="E120" s="36">
        <v>0</v>
      </c>
      <c r="F120" s="36">
        <v>1</v>
      </c>
      <c r="G120" s="36">
        <v>1</v>
      </c>
      <c r="H120" s="36">
        <v>1</v>
      </c>
      <c r="I120" s="36">
        <v>1</v>
      </c>
      <c r="J120" s="36">
        <v>0</v>
      </c>
      <c r="K120" s="36">
        <v>1</v>
      </c>
      <c r="L120" s="36">
        <v>0</v>
      </c>
      <c r="M120" s="36">
        <v>0</v>
      </c>
      <c r="N120" s="36">
        <v>1</v>
      </c>
      <c r="O120" s="36">
        <v>1</v>
      </c>
      <c r="P120" s="36">
        <v>0</v>
      </c>
      <c r="Q120" s="36">
        <v>1</v>
      </c>
      <c r="R120" s="36">
        <v>1</v>
      </c>
      <c r="S120" s="36">
        <v>0</v>
      </c>
      <c r="T120" s="36">
        <v>1</v>
      </c>
      <c r="U120" s="45">
        <f t="shared" si="3"/>
        <v>12</v>
      </c>
      <c r="V120" s="46">
        <f t="shared" si="4"/>
        <v>46.153846153846153</v>
      </c>
      <c r="W120" s="48" t="str">
        <f t="shared" si="5"/>
        <v>пониженый</v>
      </c>
    </row>
    <row r="121" spans="1:25" ht="15.75" thickBot="1" x14ac:dyDescent="0.3">
      <c r="A121" s="29">
        <v>109</v>
      </c>
      <c r="B121" s="36">
        <v>116</v>
      </c>
      <c r="C121" s="36">
        <v>2</v>
      </c>
      <c r="D121" s="36">
        <v>2</v>
      </c>
      <c r="E121" s="36">
        <v>0</v>
      </c>
      <c r="F121" s="36">
        <v>1</v>
      </c>
      <c r="G121" s="36">
        <v>2</v>
      </c>
      <c r="H121" s="36">
        <v>1</v>
      </c>
      <c r="I121" s="36">
        <v>0</v>
      </c>
      <c r="J121" s="36">
        <v>0</v>
      </c>
      <c r="K121" s="36">
        <v>1</v>
      </c>
      <c r="L121" s="36">
        <v>0</v>
      </c>
      <c r="M121" s="36">
        <v>0</v>
      </c>
      <c r="N121" s="36">
        <v>1</v>
      </c>
      <c r="O121" s="36">
        <v>1</v>
      </c>
      <c r="P121" s="36">
        <v>0</v>
      </c>
      <c r="Q121" s="36">
        <v>1</v>
      </c>
      <c r="R121" s="36">
        <v>0</v>
      </c>
      <c r="S121" s="36">
        <v>0</v>
      </c>
      <c r="T121" s="36">
        <v>0</v>
      </c>
      <c r="U121" s="45">
        <f t="shared" si="3"/>
        <v>10</v>
      </c>
      <c r="V121" s="46">
        <f t="shared" si="4"/>
        <v>38.461538461538467</v>
      </c>
      <c r="W121" s="48" t="str">
        <f t="shared" si="5"/>
        <v>пониженый</v>
      </c>
    </row>
    <row r="122" spans="1:25" x14ac:dyDescent="0.25">
      <c r="A122" s="29">
        <v>110</v>
      </c>
      <c r="B122" s="36">
        <v>118</v>
      </c>
      <c r="C122" s="36">
        <v>2</v>
      </c>
      <c r="D122" s="36">
        <v>2</v>
      </c>
      <c r="E122" s="36">
        <v>0</v>
      </c>
      <c r="F122" s="36">
        <v>2</v>
      </c>
      <c r="G122" s="36">
        <v>1</v>
      </c>
      <c r="H122" s="36">
        <v>0</v>
      </c>
      <c r="I122" s="36">
        <v>0</v>
      </c>
      <c r="J122" s="36">
        <v>1</v>
      </c>
      <c r="K122" s="36">
        <v>0</v>
      </c>
      <c r="L122" s="36">
        <v>0</v>
      </c>
      <c r="M122" s="36">
        <v>0</v>
      </c>
      <c r="N122" s="36">
        <v>1</v>
      </c>
      <c r="O122" s="36">
        <v>1</v>
      </c>
      <c r="P122" s="36">
        <v>0</v>
      </c>
      <c r="Q122" s="36">
        <v>1</v>
      </c>
      <c r="R122" s="36">
        <v>0</v>
      </c>
      <c r="S122" s="36">
        <v>0</v>
      </c>
      <c r="T122" s="36">
        <v>0</v>
      </c>
      <c r="U122" s="45">
        <f t="shared" si="3"/>
        <v>9</v>
      </c>
      <c r="V122" s="46">
        <f t="shared" si="4"/>
        <v>34.615384615384613</v>
      </c>
      <c r="W122" s="48" t="str">
        <f t="shared" si="5"/>
        <v>пониженый</v>
      </c>
    </row>
    <row r="123" spans="1:25" x14ac:dyDescent="0.25">
      <c r="A123" s="33">
        <v>111</v>
      </c>
      <c r="B123" s="36">
        <v>121</v>
      </c>
      <c r="C123" s="36">
        <v>2</v>
      </c>
      <c r="D123" s="36">
        <v>1</v>
      </c>
      <c r="E123" s="36">
        <v>0</v>
      </c>
      <c r="F123" s="36">
        <v>1</v>
      </c>
      <c r="G123" s="36">
        <v>2</v>
      </c>
      <c r="H123" s="36">
        <v>0</v>
      </c>
      <c r="I123" s="36">
        <v>0</v>
      </c>
      <c r="J123" s="36">
        <v>1</v>
      </c>
      <c r="K123" s="36">
        <v>1</v>
      </c>
      <c r="L123" s="36">
        <v>0</v>
      </c>
      <c r="M123" s="36">
        <v>0</v>
      </c>
      <c r="N123" s="36">
        <v>1</v>
      </c>
      <c r="O123" s="36">
        <v>1</v>
      </c>
      <c r="P123" s="36">
        <v>1</v>
      </c>
      <c r="Q123" s="36">
        <v>1</v>
      </c>
      <c r="R123" s="36">
        <v>1</v>
      </c>
      <c r="S123" s="36">
        <v>0</v>
      </c>
      <c r="T123" s="36">
        <v>0</v>
      </c>
      <c r="U123" s="45">
        <f t="shared" si="3"/>
        <v>11</v>
      </c>
      <c r="V123" s="46">
        <f t="shared" si="4"/>
        <v>42.307692307692307</v>
      </c>
      <c r="W123" s="48" t="str">
        <f t="shared" si="5"/>
        <v>пониженый</v>
      </c>
    </row>
    <row r="124" spans="1:25" x14ac:dyDescent="0.25">
      <c r="A124" s="33">
        <v>112</v>
      </c>
      <c r="B124" s="36">
        <v>124</v>
      </c>
      <c r="C124" s="36">
        <v>2</v>
      </c>
      <c r="D124" s="36">
        <v>0</v>
      </c>
      <c r="E124" s="36">
        <v>0</v>
      </c>
      <c r="F124" s="36">
        <v>1</v>
      </c>
      <c r="G124" s="36">
        <v>1</v>
      </c>
      <c r="H124" s="36">
        <v>1</v>
      </c>
      <c r="I124" s="36">
        <v>1</v>
      </c>
      <c r="J124" s="36">
        <v>0</v>
      </c>
      <c r="K124" s="36">
        <v>1</v>
      </c>
      <c r="L124" s="36">
        <v>0</v>
      </c>
      <c r="M124" s="36">
        <v>0</v>
      </c>
      <c r="N124" s="36">
        <v>1</v>
      </c>
      <c r="O124" s="36">
        <v>0</v>
      </c>
      <c r="P124" s="36">
        <v>1</v>
      </c>
      <c r="Q124" s="36">
        <v>1</v>
      </c>
      <c r="R124" s="36">
        <v>1</v>
      </c>
      <c r="S124" s="36">
        <v>0</v>
      </c>
      <c r="T124" s="36">
        <v>1</v>
      </c>
      <c r="U124" s="45">
        <f t="shared" si="3"/>
        <v>10</v>
      </c>
      <c r="V124" s="46">
        <f t="shared" si="4"/>
        <v>38.461538461538467</v>
      </c>
      <c r="W124" s="48" t="str">
        <f t="shared" si="5"/>
        <v>пониженый</v>
      </c>
    </row>
    <row r="126" spans="1:25" x14ac:dyDescent="0.25">
      <c r="W126" t="s">
        <v>20</v>
      </c>
      <c r="X126">
        <f>COUNTIF(W13:W124,"базовый")</f>
        <v>38</v>
      </c>
      <c r="Y126" s="95">
        <f>X126*100/112</f>
        <v>33.928571428571431</v>
      </c>
    </row>
    <row r="127" spans="1:25" x14ac:dyDescent="0.25">
      <c r="W127" t="s">
        <v>21</v>
      </c>
      <c r="X127">
        <f>COUNTIF(W13:W124,"пониженый")</f>
        <v>46</v>
      </c>
      <c r="Y127" s="95">
        <f>X127*100/112</f>
        <v>41.071428571428569</v>
      </c>
    </row>
    <row r="128" spans="1:25" x14ac:dyDescent="0.25">
      <c r="W128" t="s">
        <v>22</v>
      </c>
      <c r="X128">
        <f>COUNTIF(W13:W124,"недостаточный")</f>
        <v>28</v>
      </c>
      <c r="Y128" s="95">
        <f>X128*100/112</f>
        <v>25</v>
      </c>
    </row>
    <row r="129" spans="23:25" x14ac:dyDescent="0.25">
      <c r="W129" t="s">
        <v>23</v>
      </c>
      <c r="X129">
        <f>COUNTIF(W13:W124,"повышенный")</f>
        <v>0</v>
      </c>
      <c r="Y129" s="95">
        <f>X129*100/112</f>
        <v>0</v>
      </c>
    </row>
  </sheetData>
  <mergeCells count="16">
    <mergeCell ref="I2:J2"/>
    <mergeCell ref="L2:M2"/>
    <mergeCell ref="N2:O2"/>
    <mergeCell ref="D9:T11"/>
    <mergeCell ref="W9:W11"/>
    <mergeCell ref="T2:U2"/>
    <mergeCell ref="E4:V4"/>
    <mergeCell ref="I6:L6"/>
    <mergeCell ref="A8:V8"/>
    <mergeCell ref="A9:A11"/>
    <mergeCell ref="B9:B11"/>
    <mergeCell ref="U9:U11"/>
    <mergeCell ref="V9:V11"/>
    <mergeCell ref="C2:D2"/>
    <mergeCell ref="E2:F2"/>
    <mergeCell ref="G2:H2"/>
  </mergeCells>
  <conditionalFormatting sqref="E2">
    <cfRule type="expression" dxfId="1" priority="4" stopIfTrue="1">
      <formula>ISBLANK(E2)</formula>
    </cfRule>
  </conditionalFormatting>
  <conditionalFormatting sqref="V6 AB6:AC6">
    <cfRule type="cellIs" dxfId="0" priority="1" stopIfTrue="1" operator="equal">
      <formula>"НЕТ"</formula>
    </cfRule>
  </conditionalFormatting>
  <dataValidations xWindow="259" yWindow="400" count="1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V6 AB6:AC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2021-04-20T09:52:30Z</dcterms:modified>
</cp:coreProperties>
</file>